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АВТОТРАНСПОРТ\!!!!!!   ПОРЯДОК автотарифы\"/>
    </mc:Choice>
  </mc:AlternateContent>
  <bookViews>
    <workbookView xWindow="0" yWindow="6345" windowWidth="27885" windowHeight="6090" tabRatio="757" activeTab="7"/>
  </bookViews>
  <sheets>
    <sheet name="калькуляция" sheetId="10" r:id="rId1"/>
    <sheet name="Форма 1" sheetId="14" r:id="rId2"/>
    <sheet name="Форма 2" sheetId="19" r:id="rId3"/>
    <sheet name="Форма 3" sheetId="12" r:id="rId4"/>
    <sheet name="Форма 4" sheetId="13" r:id="rId5"/>
    <sheet name="Форма 5" sheetId="15" r:id="rId6"/>
    <sheet name="Форма 6" sheetId="26" r:id="rId7"/>
    <sheet name="Форма 6.1" sheetId="20" r:id="rId8"/>
    <sheet name="Форма 7" sheetId="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def1999" localSheetId="0">[1]vec!#REF!</definedName>
    <definedName name="_def1999" localSheetId="1">[1]vec!#REF!</definedName>
    <definedName name="_def1999" localSheetId="3">[1]vec!#REF!</definedName>
    <definedName name="_def1999" localSheetId="4">[1]vec!#REF!</definedName>
    <definedName name="_def1999" localSheetId="5">[1]vec!#REF!</definedName>
    <definedName name="_def1999">[1]vec!#REF!</definedName>
    <definedName name="_def2000г" localSheetId="0">#REF!</definedName>
    <definedName name="_def2000г" localSheetId="1">#REF!</definedName>
    <definedName name="_def2000г" localSheetId="3">#REF!</definedName>
    <definedName name="_def2000г" localSheetId="4">#REF!</definedName>
    <definedName name="_def2000г" localSheetId="5">#REF!</definedName>
    <definedName name="_def2000г">#REF!</definedName>
    <definedName name="_def2001г" localSheetId="0">#REF!</definedName>
    <definedName name="_def2001г" localSheetId="1">#REF!</definedName>
    <definedName name="_def2001г" localSheetId="3">#REF!</definedName>
    <definedName name="_def2001г" localSheetId="4">#REF!</definedName>
    <definedName name="_def2001г" localSheetId="5">#REF!</definedName>
    <definedName name="_def2001г">#REF!</definedName>
    <definedName name="_def2002г" localSheetId="0">#REF!</definedName>
    <definedName name="_def2002г" localSheetId="1">#REF!</definedName>
    <definedName name="_def2002г" localSheetId="3">#REF!</definedName>
    <definedName name="_def2002г" localSheetId="4">#REF!</definedName>
    <definedName name="_def2002г" localSheetId="5">#REF!</definedName>
    <definedName name="_def2002г">#REF!</definedName>
    <definedName name="_inf2000" localSheetId="0">#REF!</definedName>
    <definedName name="_inf2000" localSheetId="1">#REF!</definedName>
    <definedName name="_inf2000" localSheetId="3">#REF!</definedName>
    <definedName name="_inf2000" localSheetId="4">#REF!</definedName>
    <definedName name="_inf2000" localSheetId="5">#REF!</definedName>
    <definedName name="_inf2000">#REF!</definedName>
    <definedName name="_inf2001" localSheetId="0">#REF!</definedName>
    <definedName name="_inf2001" localSheetId="1">#REF!</definedName>
    <definedName name="_inf2001" localSheetId="3">#REF!</definedName>
    <definedName name="_inf2001" localSheetId="4">#REF!</definedName>
    <definedName name="_inf2001" localSheetId="5">#REF!</definedName>
    <definedName name="_inf2001">#REF!</definedName>
    <definedName name="_inf2002" localSheetId="0">#REF!</definedName>
    <definedName name="_inf2002" localSheetId="1">#REF!</definedName>
    <definedName name="_inf2002" localSheetId="3">#REF!</definedName>
    <definedName name="_inf2002" localSheetId="4">#REF!</definedName>
    <definedName name="_inf2002" localSheetId="5">#REF!</definedName>
    <definedName name="_inf2002">#REF!</definedName>
    <definedName name="_inf2003" localSheetId="0">#REF!</definedName>
    <definedName name="_inf2003" localSheetId="1">#REF!</definedName>
    <definedName name="_inf2003" localSheetId="3">#REF!</definedName>
    <definedName name="_inf2003" localSheetId="4">#REF!</definedName>
    <definedName name="_inf2003" localSheetId="5">#REF!</definedName>
    <definedName name="_inf2003">#REF!</definedName>
    <definedName name="_inf2004" localSheetId="0">#REF!</definedName>
    <definedName name="_inf2004" localSheetId="1">#REF!</definedName>
    <definedName name="_inf2004" localSheetId="3">#REF!</definedName>
    <definedName name="_inf2004" localSheetId="4">#REF!</definedName>
    <definedName name="_inf2004" localSheetId="5">#REF!</definedName>
    <definedName name="_inf2004">#REF!</definedName>
    <definedName name="_inf2005" localSheetId="0">#REF!</definedName>
    <definedName name="_inf2005" localSheetId="1">#REF!</definedName>
    <definedName name="_inf2005" localSheetId="3">#REF!</definedName>
    <definedName name="_inf2005" localSheetId="4">#REF!</definedName>
    <definedName name="_inf2005" localSheetId="5">#REF!</definedName>
    <definedName name="_inf2005">#REF!</definedName>
    <definedName name="_inf2006" localSheetId="0">#REF!</definedName>
    <definedName name="_inf2006" localSheetId="1">#REF!</definedName>
    <definedName name="_inf2006" localSheetId="3">#REF!</definedName>
    <definedName name="_inf2006" localSheetId="4">#REF!</definedName>
    <definedName name="_inf2006" localSheetId="5">#REF!</definedName>
    <definedName name="_inf2006">#REF!</definedName>
    <definedName name="_infl.99" localSheetId="0">[1]vec!#REF!</definedName>
    <definedName name="_infl.99" localSheetId="1">[1]vec!#REF!</definedName>
    <definedName name="_infl.99" localSheetId="3">[1]vec!#REF!</definedName>
    <definedName name="_infl.99" localSheetId="4">[1]vec!#REF!</definedName>
    <definedName name="_infl.99" localSheetId="5">[1]vec!#REF!</definedName>
    <definedName name="_infl.99">[1]vec!#REF!</definedName>
    <definedName name="_mm1" localSheetId="0">[3]ПРОГНОЗ_1!#REF!</definedName>
    <definedName name="_mm1" localSheetId="1">[3]ПРОГНОЗ_1!#REF!</definedName>
    <definedName name="_mm1" localSheetId="3">[3]ПРОГНОЗ_1!#REF!</definedName>
    <definedName name="_mm1" localSheetId="4">[3]ПРОГНОЗ_1!#REF!</definedName>
    <definedName name="_mm1" localSheetId="5">[3]ПРОГНОЗ_1!#REF!</definedName>
    <definedName name="_mm1">[3]ПРОГНОЗ_1!#REF!</definedName>
    <definedName name="a04t" localSheetId="0">#REF!</definedName>
    <definedName name="a04t" localSheetId="1">#REF!</definedName>
    <definedName name="a04t" localSheetId="3">#REF!</definedName>
    <definedName name="a04t" localSheetId="4">#REF!</definedName>
    <definedName name="a04t" localSheetId="5">#REF!</definedName>
    <definedName name="a04t">#REF!</definedName>
    <definedName name="ddd" localSheetId="0">[4]ПРОГНОЗ_1!#REF!</definedName>
    <definedName name="ddd" localSheetId="1">[4]ПРОГНОЗ_1!#REF!</definedName>
    <definedName name="ddd" localSheetId="3">[4]ПРОГНОЗ_1!#REF!</definedName>
    <definedName name="ddd" localSheetId="4">[4]ПРОГНОЗ_1!#REF!</definedName>
    <definedName name="ddd" localSheetId="5">[4]ПРОГНОЗ_1!#REF!</definedName>
    <definedName name="ddd">[4]ПРОГНОЗ_1!#REF!</definedName>
    <definedName name="DOLL" localSheetId="0">#REF!</definedName>
    <definedName name="DOLL" localSheetId="1">#REF!</definedName>
    <definedName name="DOLL" localSheetId="3">#REF!</definedName>
    <definedName name="DOLL" localSheetId="4">#REF!</definedName>
    <definedName name="DOLL" localSheetId="5">#REF!</definedName>
    <definedName name="DOLL">#REF!</definedName>
    <definedName name="ff" localSheetId="0">#REF!</definedName>
    <definedName name="ff" localSheetId="1">#REF!</definedName>
    <definedName name="ff" localSheetId="3">#REF!</definedName>
    <definedName name="ff" localSheetId="4">#REF!</definedName>
    <definedName name="ff" localSheetId="5">#REF!</definedName>
    <definedName name="ff">#REF!</definedName>
    <definedName name="fffff" localSheetId="0">'[5]Гр5(о)'!#REF!</definedName>
    <definedName name="fffff" localSheetId="1">'[5]Гр5(о)'!#REF!</definedName>
    <definedName name="fffff" localSheetId="3">'[5]Гр5(о)'!#REF!</definedName>
    <definedName name="fffff" localSheetId="4">'[5]Гр5(о)'!#REF!</definedName>
    <definedName name="fffff" localSheetId="5">'[5]Гр5(о)'!#REF!</definedName>
    <definedName name="fffff">'[5]Гр5(о)'!#REF!</definedName>
    <definedName name="gggg" localSheetId="0">#REF!</definedName>
    <definedName name="gggg" localSheetId="1">#REF!</definedName>
    <definedName name="gggg" localSheetId="3">#REF!</definedName>
    <definedName name="gggg" localSheetId="4">#REF!</definedName>
    <definedName name="gggg" localSheetId="5">#REF!</definedName>
    <definedName name="gggg">#REF!</definedName>
    <definedName name="jjjj" localSheetId="0">'[6]Гр5(о)'!#REF!</definedName>
    <definedName name="jjjj" localSheetId="1">'[6]Гр5(о)'!#REF!</definedName>
    <definedName name="jjjj" localSheetId="3">'[6]Гр5(о)'!#REF!</definedName>
    <definedName name="jjjj" localSheetId="4">'[6]Гр5(о)'!#REF!</definedName>
    <definedName name="jjjj" localSheetId="5">'[6]Гр5(о)'!#REF!</definedName>
    <definedName name="jjjj">'[6]Гр5(о)'!#REF!</definedName>
    <definedName name="time" localSheetId="0">#REF!</definedName>
    <definedName name="time" localSheetId="1">#REF!</definedName>
    <definedName name="time" localSheetId="3">#REF!</definedName>
    <definedName name="time" localSheetId="4">#REF!</definedName>
    <definedName name="time" localSheetId="5">#REF!</definedName>
    <definedName name="time">#REF!</definedName>
    <definedName name="title">'[7]Огл. Графиков'!$B$2:$B$31</definedName>
    <definedName name="а" localSheetId="0">#REF!</definedName>
    <definedName name="а" localSheetId="1">#REF!</definedName>
    <definedName name="а" localSheetId="3">#REF!</definedName>
    <definedName name="а" localSheetId="4">#REF!</definedName>
    <definedName name="а" localSheetId="5">#REF!</definedName>
    <definedName name="а">#REF!</definedName>
    <definedName name="Вып_н_2003" localSheetId="0">'[7]Текущие цены'!#REF!</definedName>
    <definedName name="Вып_н_2003" localSheetId="1">'[7]Текущие цены'!#REF!</definedName>
    <definedName name="Вып_н_2003" localSheetId="3">'[7]Текущие цены'!#REF!</definedName>
    <definedName name="Вып_н_2003" localSheetId="4">'[7]Текущие цены'!#REF!</definedName>
    <definedName name="Вып_н_2003" localSheetId="5">'[7]Текущие цены'!#REF!</definedName>
    <definedName name="Вып_н_2003">'[7]Текущие цены'!#REF!</definedName>
    <definedName name="вып_н_2004" localSheetId="0">'[7]Текущие цены'!#REF!</definedName>
    <definedName name="вып_н_2004" localSheetId="1">'[7]Текущие цены'!#REF!</definedName>
    <definedName name="вып_н_2004" localSheetId="3">'[7]Текущие цены'!#REF!</definedName>
    <definedName name="вып_н_2004" localSheetId="4">'[7]Текущие цены'!#REF!</definedName>
    <definedName name="вып_н_2004" localSheetId="5">'[7]Текущие цены'!#REF!</definedName>
    <definedName name="вып_н_2004">'[7]Текущие цены'!#REF!</definedName>
    <definedName name="Вып_ОФ_с_пц">[7]рабочий!$Y$202:$AP$224</definedName>
    <definedName name="Вып_оф_с_цпг" localSheetId="0">'[7]Текущие цены'!#REF!</definedName>
    <definedName name="Вып_оф_с_цпг" localSheetId="1">'[7]Текущие цены'!#REF!</definedName>
    <definedName name="Вып_оф_с_цпг" localSheetId="3">'[7]Текущие цены'!#REF!</definedName>
    <definedName name="Вып_оф_с_цпг" localSheetId="4">'[7]Текущие цены'!#REF!</definedName>
    <definedName name="Вып_оф_с_цпг" localSheetId="5">'[7]Текущие цены'!#REF!</definedName>
    <definedName name="Вып_оф_с_цпг">'[7]Текущие цены'!#REF!</definedName>
    <definedName name="Вып_с_новых_ОФ">[7]рабочий!$Y$277:$AP$299</definedName>
    <definedName name="График">"Диагр. 4"</definedName>
    <definedName name="Дефл_ц_пред_год">'[7]Текущие цены'!$AT$36:$BK$58</definedName>
    <definedName name="Дефлятор_годовой">'[7]Текущие цены'!$Y$4:$AP$27</definedName>
    <definedName name="Дефлятор_цепной">'[7]Текущие цены'!$Y$36:$AP$58</definedName>
    <definedName name="ДС" localSheetId="0">#REF!</definedName>
    <definedName name="ДС" localSheetId="1">#REF!</definedName>
    <definedName name="ДС" localSheetId="3">#REF!</definedName>
    <definedName name="ДС" localSheetId="4">#REF!</definedName>
    <definedName name="ДС" localSheetId="5">#REF!</definedName>
    <definedName name="ДС">#REF!</definedName>
    <definedName name="_xlnm.Print_Titles" localSheetId="2">'Форма 2'!$6:$7</definedName>
    <definedName name="_xlnm.Print_Titles" localSheetId="3">'Форма 3'!$5:$6</definedName>
    <definedName name="_xlnm.Print_Titles" localSheetId="5">'Форма 5'!$5:$6</definedName>
    <definedName name="_xlnm.Print_Titles" localSheetId="6">'Форма 6'!$5:$7</definedName>
    <definedName name="_xlnm.Print_Titles" localSheetId="7">'Форма 6.1'!$5:$7</definedName>
    <definedName name="иии" localSheetId="0">#REF!</definedName>
    <definedName name="иии" localSheetId="1">#REF!</definedName>
    <definedName name="иии" localSheetId="3">#REF!</definedName>
    <definedName name="иии" localSheetId="4">#REF!</definedName>
    <definedName name="иии" localSheetId="5">#REF!</definedName>
    <definedName name="иии">#REF!</definedName>
    <definedName name="ллл" localSheetId="0">#REF!</definedName>
    <definedName name="ллл" localSheetId="1">#REF!</definedName>
    <definedName name="ллл" localSheetId="3">#REF!</definedName>
    <definedName name="ллл" localSheetId="4">#REF!</definedName>
    <definedName name="ллл" localSheetId="5">#REF!</definedName>
    <definedName name="ллл">#REF!</definedName>
    <definedName name="Модель2" localSheetId="0">#REF!</definedName>
    <definedName name="Модель2" localSheetId="1">#REF!</definedName>
    <definedName name="Модель2" localSheetId="3">#REF!</definedName>
    <definedName name="Модель2" localSheetId="4">#REF!</definedName>
    <definedName name="Модель2" localSheetId="5">#REF!</definedName>
    <definedName name="Модель2">#REF!</definedName>
    <definedName name="Мониторинг1" localSheetId="0">'[8]Гр5(о)'!#REF!</definedName>
    <definedName name="Мониторинг1" localSheetId="1">'[8]Гр5(о)'!#REF!</definedName>
    <definedName name="Мониторинг1" localSheetId="3">'[8]Гр5(о)'!#REF!</definedName>
    <definedName name="Мониторинг1" localSheetId="4">'[8]Гр5(о)'!#REF!</definedName>
    <definedName name="Мониторинг1" localSheetId="5">'[8]Гр5(о)'!#REF!</definedName>
    <definedName name="Мониторинг1">'[8]Гр5(о)'!#REF!</definedName>
    <definedName name="новые_ОФ_2003">[7]рабочий!$F$305:$W$327</definedName>
    <definedName name="новые_ОФ_2004">[7]рабочий!$F$335:$W$357</definedName>
    <definedName name="новые_ОФ_а_всего">[7]рабочий!$F$767:$V$789</definedName>
    <definedName name="новые_ОФ_всего">[7]рабочий!$F$1331:$V$1353</definedName>
    <definedName name="новые_ОФ_п_всего">[7]рабочий!$F$1293:$V$1315</definedName>
    <definedName name="_xlnm.Print_Area" localSheetId="0">калькуляция!$A$1:$L$45</definedName>
    <definedName name="_xlnm.Print_Area" localSheetId="1">'Форма 1'!$A$1:$U$55</definedName>
    <definedName name="_xlnm.Print_Area" localSheetId="2">'Форма 2'!$A$1:$L$80</definedName>
    <definedName name="_xlnm.Print_Area" localSheetId="3">'Форма 3'!$A$1:$N$56</definedName>
    <definedName name="_xlnm.Print_Area" localSheetId="4">'Форма 4'!$A$1:$L$23</definedName>
    <definedName name="_xlnm.Print_Area" localSheetId="5">'Форма 5'!$A$1:$L$49</definedName>
    <definedName name="_xlnm.Print_Area" localSheetId="6">'Форма 6'!$A$1:$R$53</definedName>
    <definedName name="_xlnm.Print_Area" localSheetId="7">'Форма 6.1'!$A$1:$R$53</definedName>
    <definedName name="_xlnm.Print_Area" localSheetId="8">'Форма 7'!$A$1:$L$20</definedName>
    <definedName name="окраска_05">[7]окраска!$C$7:$Z$30</definedName>
    <definedName name="окраска_06">[7]окраска!$C$35:$Z$58</definedName>
    <definedName name="окраска_07">[7]окраска!$C$63:$Z$86</definedName>
    <definedName name="окраска_08">[7]окраска!$C$91:$Z$114</definedName>
    <definedName name="окраска_09">[7]окраска!$C$119:$Z$142</definedName>
    <definedName name="окраска_10">[7]окраска!$C$147:$Z$170</definedName>
    <definedName name="окраска_11">[7]окраска!$C$175:$Z$198</definedName>
    <definedName name="окраска_12">[7]окраска!$C$203:$Z$226</definedName>
    <definedName name="окраска_13">[7]окраска!$C$231:$Z$254</definedName>
    <definedName name="окраска_14">[7]окраска!$C$259:$Z$282</definedName>
    <definedName name="окраска_15">[7]окраска!$C$287:$Z$310</definedName>
    <definedName name="ооо" localSheetId="0">#REF!</definedName>
    <definedName name="ооо" localSheetId="1">#REF!</definedName>
    <definedName name="ооо" localSheetId="3">#REF!</definedName>
    <definedName name="ооо" localSheetId="4">#REF!</definedName>
    <definedName name="ооо" localSheetId="5">#REF!</definedName>
    <definedName name="ооо">#REF!</definedName>
    <definedName name="ОФ_а_с_пц">[7]рабочий!$CI$121:$CY$143</definedName>
    <definedName name="оф_н_а_2003_пц" localSheetId="0">'[7]Текущие цены'!#REF!</definedName>
    <definedName name="оф_н_а_2003_пц" localSheetId="1">'[7]Текущие цены'!#REF!</definedName>
    <definedName name="оф_н_а_2003_пц" localSheetId="3">'[7]Текущие цены'!#REF!</definedName>
    <definedName name="оф_н_а_2003_пц" localSheetId="4">'[7]Текущие цены'!#REF!</definedName>
    <definedName name="оф_н_а_2003_пц" localSheetId="5">'[7]Текущие цены'!#REF!</definedName>
    <definedName name="оф_н_а_2003_пц">'[7]Текущие цены'!#REF!</definedName>
    <definedName name="оф_н_а_2004" localSheetId="0">'[7]Текущие цены'!#REF!</definedName>
    <definedName name="оф_н_а_2004" localSheetId="1">'[7]Текущие цены'!#REF!</definedName>
    <definedName name="оф_н_а_2004" localSheetId="3">'[7]Текущие цены'!#REF!</definedName>
    <definedName name="оф_н_а_2004" localSheetId="4">'[7]Текущие цены'!#REF!</definedName>
    <definedName name="оф_н_а_2004" localSheetId="5">'[7]Текущие цены'!#REF!</definedName>
    <definedName name="оф_н_а_2004">'[7]Текущие цены'!#REF!</definedName>
    <definedName name="ПОТР._РЫНОКДП" localSheetId="0">[1]vec!#REF!</definedName>
    <definedName name="ПОТР._РЫНОКДП" localSheetId="1">[1]vec!#REF!</definedName>
    <definedName name="ПОТР._РЫНОКДП" localSheetId="3">[1]vec!#REF!</definedName>
    <definedName name="ПОТР._РЫНОКДП" localSheetId="4">[1]vec!#REF!</definedName>
    <definedName name="ПОТР._РЫНОКДП" localSheetId="5">[1]vec!#REF!</definedName>
    <definedName name="ПОТР._РЫНОКДП">[1]vec!#REF!</definedName>
    <definedName name="Потреб_вып_всего" localSheetId="0">'[7]Текущие цены'!#REF!</definedName>
    <definedName name="Потреб_вып_всего" localSheetId="1">'[7]Текущие цены'!#REF!</definedName>
    <definedName name="Потреб_вып_всего" localSheetId="3">'[7]Текущие цены'!#REF!</definedName>
    <definedName name="Потреб_вып_всего" localSheetId="4">'[7]Текущие цены'!#REF!</definedName>
    <definedName name="Потреб_вып_всего" localSheetId="5">'[7]Текущие цены'!#REF!</definedName>
    <definedName name="Потреб_вып_всего">'[7]Текущие цены'!#REF!</definedName>
    <definedName name="Потреб_вып_оф_н_цпг" localSheetId="0">'[7]Текущие цены'!#REF!</definedName>
    <definedName name="Потреб_вып_оф_н_цпг" localSheetId="1">'[7]Текущие цены'!#REF!</definedName>
    <definedName name="Потреб_вып_оф_н_цпг" localSheetId="3">'[7]Текущие цены'!#REF!</definedName>
    <definedName name="Потреб_вып_оф_н_цпг" localSheetId="4">'[7]Текущие цены'!#REF!</definedName>
    <definedName name="Потреб_вып_оф_н_цпг" localSheetId="5">'[7]Текущие цены'!#REF!</definedName>
    <definedName name="Потреб_вып_оф_н_цпг">'[7]Текущие цены'!#REF!</definedName>
    <definedName name="ппп" localSheetId="0">#REF!</definedName>
    <definedName name="ппп" localSheetId="1">#REF!</definedName>
    <definedName name="ппп" localSheetId="3">#REF!</definedName>
    <definedName name="ппп" localSheetId="4">#REF!</definedName>
    <definedName name="ппп" localSheetId="5">#REF!</definedName>
    <definedName name="ппп">#REF!</definedName>
    <definedName name="пппп" localSheetId="0">'[9]2002(v1)'!#REF!</definedName>
    <definedName name="пппп" localSheetId="1">'[9]2002(v1)'!#REF!</definedName>
    <definedName name="пппп" localSheetId="3">'[9]2002(v1)'!#REF!</definedName>
    <definedName name="пппп" localSheetId="4">'[9]2002(v1)'!#REF!</definedName>
    <definedName name="пппп" localSheetId="5">'[9]2002(v1)'!#REF!</definedName>
    <definedName name="пппп">'[9]2002(v1)'!#REF!</definedName>
    <definedName name="Прогноз_Вып_пц">[7]рабочий!$Y$240:$AP$262</definedName>
    <definedName name="Прогноз_вып_цпг" localSheetId="0">'[7]Текущие цены'!#REF!</definedName>
    <definedName name="Прогноз_вып_цпг" localSheetId="1">'[7]Текущие цены'!#REF!</definedName>
    <definedName name="Прогноз_вып_цпг" localSheetId="3">'[7]Текущие цены'!#REF!</definedName>
    <definedName name="Прогноз_вып_цпг" localSheetId="4">'[7]Текущие цены'!#REF!</definedName>
    <definedName name="Прогноз_вып_цпг" localSheetId="5">'[7]Текущие цены'!#REF!</definedName>
    <definedName name="Прогноз_вып_цпг">'[7]Текущие цены'!#REF!</definedName>
    <definedName name="Прогноз97" localSheetId="0">[10]ПРОГНОЗ_1!#REF!</definedName>
    <definedName name="Прогноз97" localSheetId="1">[10]ПРОГНОЗ_1!#REF!</definedName>
    <definedName name="Прогноз97" localSheetId="3">[10]ПРОГНОЗ_1!#REF!</definedName>
    <definedName name="Прогноз97" localSheetId="4">[10]ПРОГНОЗ_1!#REF!</definedName>
    <definedName name="Прогноз97" localSheetId="5">[10]ПРОГНОЗ_1!#REF!</definedName>
    <definedName name="Прогноз97">[10]ПРОГНОЗ_1!#REF!</definedName>
    <definedName name="ттт" localSheetId="0">#REF!</definedName>
    <definedName name="ттт" localSheetId="1">#REF!</definedName>
    <definedName name="ттт" localSheetId="3">#REF!</definedName>
    <definedName name="ттт" localSheetId="4">#REF!</definedName>
    <definedName name="ттт" localSheetId="5">#REF!</definedName>
    <definedName name="ттт">#REF!</definedName>
    <definedName name="фо_а_н_пц">[7]рабочий!$AR$240:$BI$263</definedName>
    <definedName name="фо_а_с_пц">[7]рабочий!$AS$202:$BI$224</definedName>
    <definedName name="фо_н_03">[7]рабочий!$X$305:$X$327</definedName>
    <definedName name="фо_н_04">[7]рабочий!$X$335:$X$357</definedName>
    <definedName name="ььь" localSheetId="0">#REF!</definedName>
    <definedName name="ььь" localSheetId="1">#REF!</definedName>
    <definedName name="ььь" localSheetId="3">#REF!</definedName>
    <definedName name="ььь" localSheetId="4">#REF!</definedName>
    <definedName name="ььь" localSheetId="5">#REF!</definedName>
    <definedName name="ььь">#REF!</definedName>
    <definedName name="э" localSheetId="0">#REF!</definedName>
    <definedName name="э" localSheetId="1">#REF!</definedName>
    <definedName name="э" localSheetId="3">#REF!</definedName>
    <definedName name="э" localSheetId="4">#REF!</definedName>
    <definedName name="э" localSheetId="5">#REF!</definedName>
    <definedName name="э">#REF!</definedName>
    <definedName name="юююю" localSheetId="0">#REF!</definedName>
    <definedName name="юююю" localSheetId="1">#REF!</definedName>
    <definedName name="юююю" localSheetId="3">#REF!</definedName>
    <definedName name="юююю" localSheetId="4">#REF!</definedName>
    <definedName name="юююю" localSheetId="5">#REF!</definedName>
    <definedName name="юююю">#REF!</definedName>
  </definedNames>
  <calcPr calcId="162913" fullCalcOnLoad="1"/>
</workbook>
</file>

<file path=xl/calcChain.xml><?xml version="1.0" encoding="utf-8"?>
<calcChain xmlns="http://schemas.openxmlformats.org/spreadsheetml/2006/main">
  <c r="E32" i="19" l="1"/>
  <c r="E29" i="19"/>
  <c r="E33" i="19"/>
  <c r="E30" i="19" s="1"/>
  <c r="E18" i="19"/>
  <c r="E16" i="19" s="1"/>
  <c r="E14" i="19"/>
  <c r="S40" i="12"/>
  <c r="S41" i="12"/>
  <c r="S44" i="12"/>
  <c r="E31" i="19"/>
  <c r="E26" i="19"/>
  <c r="E12" i="19"/>
  <c r="E27" i="19" l="1"/>
  <c r="E28" i="19"/>
  <c r="E13" i="19" l="1"/>
  <c r="E11" i="19" s="1"/>
  <c r="E10" i="19" s="1"/>
  <c r="E25" i="19"/>
</calcChain>
</file>

<file path=xl/sharedStrings.xml><?xml version="1.0" encoding="utf-8"?>
<sst xmlns="http://schemas.openxmlformats.org/spreadsheetml/2006/main" count="1265" uniqueCount="530">
  <si>
    <t>ПОКАЗАТЕЛИ</t>
  </si>
  <si>
    <t>ед.измерения</t>
  </si>
  <si>
    <t>Количество рейсов</t>
  </si>
  <si>
    <t>марка ТС</t>
  </si>
  <si>
    <t>пробег на бензине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</si>
  <si>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</si>
  <si>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</si>
  <si>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</si>
  <si>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</si>
  <si>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</si>
  <si>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</si>
  <si>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</si>
  <si>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</si>
  <si>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</si>
  <si>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Амортизация автобусов (собственных)</t>
  </si>
  <si>
    <t>руб</t>
  </si>
  <si>
    <t>Срок полезного использования транспортных средств данной модели</t>
  </si>
  <si>
    <t>Габариты транспортного средства</t>
  </si>
  <si>
    <t>Маршрут</t>
  </si>
  <si>
    <t>Марка транспортного средства</t>
  </si>
  <si>
    <t>Время на 1 рейс с учетом ПЗВ, час</t>
  </si>
  <si>
    <t>Пробег на 1 рейс, км с учетом ПЗВ</t>
  </si>
  <si>
    <t>Эксплуатационная скорость, км/час</t>
  </si>
  <si>
    <t>Программа перевозок, рейсов</t>
  </si>
  <si>
    <t>Программа перевозок с учетом ПЗВ, часов</t>
  </si>
  <si>
    <t>Программа перевозок, км</t>
  </si>
  <si>
    <t>1 квартал</t>
  </si>
  <si>
    <t>2   квартал</t>
  </si>
  <si>
    <t>3 квартал</t>
  </si>
  <si>
    <t>4 квартал</t>
  </si>
  <si>
    <t>год</t>
  </si>
  <si>
    <t>Итого:</t>
  </si>
  <si>
    <t>Показатель</t>
  </si>
  <si>
    <t>Порядок расчета/источник информации</t>
  </si>
  <si>
    <t>Маршруты</t>
  </si>
  <si>
    <t>Маршрут №…</t>
  </si>
  <si>
    <t>Модель, марка, модификация ТС</t>
  </si>
  <si>
    <t>2.1.</t>
  </si>
  <si>
    <t>Наименование населенного пункта</t>
  </si>
  <si>
    <t>3</t>
  </si>
  <si>
    <t>4</t>
  </si>
  <si>
    <t>5</t>
  </si>
  <si>
    <t>6</t>
  </si>
  <si>
    <t>6.1</t>
  </si>
  <si>
    <t>6.2</t>
  </si>
  <si>
    <t>6.3</t>
  </si>
  <si>
    <t>6.4</t>
  </si>
  <si>
    <t>6.5</t>
  </si>
  <si>
    <t>7</t>
  </si>
  <si>
    <t>8</t>
  </si>
  <si>
    <t>п.8= п.6 + п.7</t>
  </si>
  <si>
    <t>ЛЕТО</t>
  </si>
  <si>
    <t>9</t>
  </si>
  <si>
    <t>10</t>
  </si>
  <si>
    <t xml:space="preserve">Нормативный расход топлива, 
л/100 км для ДТ и бензина </t>
  </si>
  <si>
    <t>11</t>
  </si>
  <si>
    <t>12</t>
  </si>
  <si>
    <t>13</t>
  </si>
  <si>
    <t>ЗИМА</t>
  </si>
  <si>
    <t>14</t>
  </si>
  <si>
    <t>15</t>
  </si>
  <si>
    <t>16</t>
  </si>
  <si>
    <t>17</t>
  </si>
  <si>
    <t>18</t>
  </si>
  <si>
    <t>19</t>
  </si>
  <si>
    <t>20</t>
  </si>
  <si>
    <t>Рассчитывается за год
п.20=п.13+п.18</t>
  </si>
  <si>
    <t>21</t>
  </si>
  <si>
    <t>22</t>
  </si>
  <si>
    <t>23</t>
  </si>
  <si>
    <t>24</t>
  </si>
  <si>
    <t>25</t>
  </si>
  <si>
    <t>26</t>
  </si>
  <si>
    <t>Типоразмер шин</t>
  </si>
  <si>
    <t xml:space="preserve">в соответствии с Таблицей 2.7 Положения о техническом обслуживании и ремонте подвижного состава автомобильного  транспорта, утвержденного Министерством автомобильного транспорта РСФСР 20 сентября 1984 г.
</t>
  </si>
  <si>
    <t>Расчет амортизации пассажирских транспортных средств на 1 км пробега</t>
  </si>
  <si>
    <t>Расходы на техническое обслуживание и ремонт в расчете на 1 км пробега</t>
  </si>
  <si>
    <t>Величина расходов на запасные части и материалы, расходуемые при техническом обслуживании и ремонте автобусов</t>
  </si>
  <si>
    <t>определяется в соответствии с действующим законодательством</t>
  </si>
  <si>
    <t xml:space="preserve">в соответствии с Таблицей 2.8 Положения о техническом обслуживании и ремонте подвижного состава автомобильного  транспорта, утвержденного Министерством автомобильного транспорта РСФСР 20 сентября 1984 г.
</t>
  </si>
  <si>
    <t xml:space="preserve">в соответствии с Таблицей 2.10 Положения о техническом обслуживании и ремонте подвижного состава автомобильного  транспорта, утвержденного Министерством автомобильного транспорта РСФСР 20 сентября 1984 г.
</t>
  </si>
  <si>
    <t xml:space="preserve">в соответствии с Таблицей 2.10  Положения о техническом обслуживании и ремонте подвижного состава автомобильного  транспорта, утвержденного Министерством автомобильного транспорта РСФСР 20 сентября 1984 г.
</t>
  </si>
  <si>
    <t xml:space="preserve">в соответствии с Таблицей 2.11  Положения о техническом обслуживании и ремонте подвижного состава автомобильного  транспорта, утвержденного Министерством автомобильного транспорта РСФСР 20 сентября 1984 г.
</t>
  </si>
  <si>
    <t xml:space="preserve">в соответствии с Таблицей 2.8   Положения о техническом обслуживании и ремонте подвижного состава автомобильного  транспорта, утвержденного Министерством автомобильного транспорта РСФСР 20 сентября 1984 г.
</t>
  </si>
  <si>
    <t>2</t>
  </si>
  <si>
    <t>2.1</t>
  </si>
  <si>
    <t>2.2</t>
  </si>
  <si>
    <t>2.3</t>
  </si>
  <si>
    <t>2.4</t>
  </si>
  <si>
    <t>2.5</t>
  </si>
  <si>
    <t>Государственный номер транспортного средства</t>
  </si>
  <si>
    <t>Коэффициент, учитывающий категорию условий эксплуатации транспортного средства</t>
  </si>
  <si>
    <t xml:space="preserve">в соответствии с документом Минтранса РФ от 4.04.2002 г. РД 3112199-1085-02 Временные нормы эксплуатационного пробега шин автотранспортных средств
</t>
  </si>
  <si>
    <t>2.6</t>
  </si>
  <si>
    <t>2.7</t>
  </si>
  <si>
    <t>3.1</t>
  </si>
  <si>
    <t>3.2</t>
  </si>
  <si>
    <t>№ п/п</t>
  </si>
  <si>
    <t>Руководитель (ФИО, подпись)</t>
  </si>
  <si>
    <t>Главный бухгалтер  (ФИО, подпись)</t>
  </si>
  <si>
    <t>Исполнитель (ФИО, подпись)</t>
  </si>
  <si>
    <t>Оплата труда водителей и кондукторов</t>
  </si>
  <si>
    <t>Смазочные и прочие эксплуатационные материалы для автобусов</t>
  </si>
  <si>
    <t>Износ и ремонт шин автобусов</t>
  </si>
  <si>
    <t>Техническое обслуживание и эксплуатационный ремонт автобусов</t>
  </si>
  <si>
    <t>Расчет экономически обоснованной стоимости 1 км пробега на _______ год</t>
  </si>
  <si>
    <t>Арендная плата за автобусы</t>
  </si>
  <si>
    <t>2.1.1</t>
  </si>
  <si>
    <t>2.1.2</t>
  </si>
  <si>
    <t>2.1.3</t>
  </si>
  <si>
    <t>2.1.4</t>
  </si>
  <si>
    <t>Расходы на износ и ремонт шин</t>
  </si>
  <si>
    <t>Расчет прочих расходов по обычным видам деятельности в сумме с косвенными расходами</t>
  </si>
  <si>
    <t>Форма 1</t>
  </si>
  <si>
    <t>Топливо для автобусов</t>
  </si>
  <si>
    <t>Форма 2</t>
  </si>
  <si>
    <t>Расчет расходов на топливо для автобусов</t>
  </si>
  <si>
    <t>Форма 3</t>
  </si>
  <si>
    <t>Расчет расходов на износ и ремонт шин автобусов</t>
  </si>
  <si>
    <t>Форма 4</t>
  </si>
  <si>
    <t>ПРОИЗВОДСТВЕННЫЕ ПОКАЗАТЕЛИ</t>
  </si>
  <si>
    <t>1.1</t>
  </si>
  <si>
    <t>1.2</t>
  </si>
  <si>
    <t>1.3</t>
  </si>
  <si>
    <t xml:space="preserve">Методология расчета </t>
  </si>
  <si>
    <t>п.2.1.× тарифы на страховые взносы /100 (расчет согласно п.25 Методики*)</t>
  </si>
  <si>
    <t>п.2.3.× 0,075 (расчет согласно п.28 Методики*)</t>
  </si>
  <si>
    <t>Форма 5</t>
  </si>
  <si>
    <t>Расчет расходов на техническое обслуживание и ремонт</t>
  </si>
  <si>
    <t>из Формы 3 (расчет согласно п.26 Методики*)</t>
  </si>
  <si>
    <t>из Формы 4 (расчет согласно п.29 Методики*)</t>
  </si>
  <si>
    <t>из Формы 5 (расчет согласно п.30-32 Методики*)</t>
  </si>
  <si>
    <t>* расчет производить в разрезе маршрутов</t>
  </si>
  <si>
    <t>из Формы 6 (расчет согласно п.33 Методики*)</t>
  </si>
  <si>
    <t>расчет согласно п.38 Методики*</t>
  </si>
  <si>
    <t>2.1.5</t>
  </si>
  <si>
    <t>i пц- прогнозная величина индекса потребительских цен</t>
  </si>
  <si>
    <t>п.22=п.10(п.11)/100</t>
  </si>
  <si>
    <t>вспомогательная таблица для Формы 5</t>
  </si>
  <si>
    <t>п.3=п.4/12</t>
  </si>
  <si>
    <t>Форма 7</t>
  </si>
  <si>
    <t>2.1.6</t>
  </si>
  <si>
    <t>Прогнозная величина индекса потребительских цен производителей машин и оборудования на планируемы период</t>
  </si>
  <si>
    <t>Прочие прямые расходы, и косвенные расходы</t>
  </si>
  <si>
    <t>Прочие прямые расходы</t>
  </si>
  <si>
    <t>Косвенные расходы итого, в т.ч.</t>
  </si>
  <si>
    <t>накладные расходы</t>
  </si>
  <si>
    <t>управленческие расходы</t>
  </si>
  <si>
    <t>коммерческие расходы</t>
  </si>
  <si>
    <t>27</t>
  </si>
  <si>
    <t>28</t>
  </si>
  <si>
    <t>%</t>
  </si>
  <si>
    <t>количество посадочных мест</t>
  </si>
  <si>
    <t>согласно паспорта ТС</t>
  </si>
  <si>
    <t>единица изм.</t>
  </si>
  <si>
    <t>км</t>
  </si>
  <si>
    <t>л/100 км</t>
  </si>
  <si>
    <t>л</t>
  </si>
  <si>
    <t>л/км пробега</t>
  </si>
  <si>
    <t>час/1000 км пробега</t>
  </si>
  <si>
    <t>час/месяц</t>
  </si>
  <si>
    <t>час/год</t>
  </si>
  <si>
    <t>дни/год</t>
  </si>
  <si>
    <t>Расчет величины расходов на оплату труда (с учетом оплаты отпусков) линейных водителей и кондукторов в расчете на 1 км пробега на маршруте</t>
  </si>
  <si>
    <t xml:space="preserve">Расчет величины расходов на оплату труда (с учетом оплаты отпусков) водителей и кондукторов в расчете на 1 км пробега на маршруте </t>
  </si>
  <si>
    <t>п.3=п.3.1+п.3.2</t>
  </si>
  <si>
    <t>км/час</t>
  </si>
  <si>
    <t>км/год</t>
  </si>
  <si>
    <t>Продолжительность подготовительно заключительного времени, времени прохождения предрейсовых инструкторов и медосмотров (1,05)</t>
  </si>
  <si>
    <t>п.2=п.2.1+п.2.2</t>
  </si>
  <si>
    <t>статья 115 ТК РФ</t>
  </si>
  <si>
    <t>9.1</t>
  </si>
  <si>
    <t>9.2</t>
  </si>
  <si>
    <t>10.1</t>
  </si>
  <si>
    <t>10.2</t>
  </si>
  <si>
    <t xml:space="preserve">Расчет величины расходов на оплату труда водителей и кондукторов в расчете на 1 км пробега на маршруте </t>
  </si>
  <si>
    <t>Итого</t>
  </si>
  <si>
    <t>……..</t>
  </si>
  <si>
    <t>Государственный номер ТС</t>
  </si>
  <si>
    <t>Дни работы на линии за отчетный период</t>
  </si>
  <si>
    <t>Арендная плата,  маршрут</t>
  </si>
  <si>
    <t>Время работы ТС, в отчетный период</t>
  </si>
  <si>
    <t>в соответствии с Классификацией основных средств, включаемых в амортизационные группы, утвержденной постановлением Правительства Российской Федерации от 1 января 2002 г. N 1. (принимаем максимальное значение по классификационной группе)</t>
  </si>
  <si>
    <t>Форма 6.1</t>
  </si>
  <si>
    <t>п.21 Формы 3</t>
  </si>
  <si>
    <t>п.3 Формы 4</t>
  </si>
  <si>
    <t>км пробега</t>
  </si>
  <si>
    <t>часы</t>
  </si>
  <si>
    <t>Расчет арендной платы пассажирских транспортных средств на 1 км пробега</t>
  </si>
  <si>
    <t xml:space="preserve">в соответствии с договором аренды ТС </t>
  </si>
  <si>
    <t>сумма пробега за отчетный период по каждому маршруту</t>
  </si>
  <si>
    <t>Х</t>
  </si>
  <si>
    <t>1.1.1</t>
  </si>
  <si>
    <t>1.1.2</t>
  </si>
  <si>
    <t>1.1.3</t>
  </si>
  <si>
    <t>1.1.4</t>
  </si>
  <si>
    <t>1.1.5</t>
  </si>
  <si>
    <t>1.1.6</t>
  </si>
  <si>
    <t>лет</t>
  </si>
  <si>
    <t>п.23=п.15(п.16)/100</t>
  </si>
  <si>
    <t>Межмуниципальные маршруты в т.ч.</t>
  </si>
  <si>
    <t>Муниципальные маршруты в т.ч.</t>
  </si>
  <si>
    <t>1.2.2</t>
  </si>
  <si>
    <t>1.2.3</t>
  </si>
  <si>
    <t>1.2.4</t>
  </si>
  <si>
    <t>1.2.5</t>
  </si>
  <si>
    <t>1.2.6</t>
  </si>
  <si>
    <t>1.2.1</t>
  </si>
  <si>
    <t>Вариант 1</t>
  </si>
  <si>
    <t>сумма арендной платы по каждому маршруту</t>
  </si>
  <si>
    <t>Итого пробег по марке ТС</t>
  </si>
  <si>
    <t>РАСХОДЫ</t>
  </si>
  <si>
    <t>4.7</t>
  </si>
  <si>
    <t>Себестоимость в расчете на 1 км пробега</t>
  </si>
  <si>
    <t>Производственный календарь на _____ год (при 40 часовой рабочей недели)</t>
  </si>
  <si>
    <t>Среднемесячная заработная плата работников по  крупным  и  средним  предприятиям  по районам Томской области (рублей), указать официальный источник</t>
  </si>
  <si>
    <t>К-т</t>
  </si>
  <si>
    <t>п.2 вспомогательной таблицы для Формы 5</t>
  </si>
  <si>
    <t xml:space="preserve">из Формы 6.1 </t>
  </si>
  <si>
    <t xml:space="preserve">в соответствии с Таблицей 2.9  Положения о техническом обслуживании и ремонте подвижного состава автомобильного  транспорта, утвержденного Министерством автомобильного транспорта РСФСР 20 сентября 1984 г. (Автобус - базовый автомобиль)
</t>
  </si>
  <si>
    <t>Приложение № 2</t>
  </si>
  <si>
    <t>к Перечню документов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</si>
  <si>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</si>
  <si>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</si>
  <si>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</si>
  <si>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</si>
  <si>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</si>
  <si>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Форма 6</t>
  </si>
  <si>
    <t>Приложение № 8</t>
  </si>
  <si>
    <t>Приложение № 9</t>
  </si>
  <si>
    <t>Приложение № 10</t>
  </si>
  <si>
    <t>Производственная программа перевозчика на перевозку автомобильным общественным транспортом</t>
  </si>
  <si>
    <t>Производственная программа  на ________ год (плановый период)</t>
  </si>
  <si>
    <t xml:space="preserve">км </t>
  </si>
  <si>
    <t>Пробег с начала эксплуатации транспортного средства</t>
  </si>
  <si>
    <t>4.8</t>
  </si>
  <si>
    <t>4.9</t>
  </si>
  <si>
    <t>4.10</t>
  </si>
  <si>
    <t>5.4</t>
  </si>
  <si>
    <t>5.5</t>
  </si>
  <si>
    <t>5.6</t>
  </si>
  <si>
    <t>п.3=п.4+п.5</t>
  </si>
  <si>
    <t>индекс цен производителей (по группе производство нефтепродуктов) Минэкономразвития России</t>
  </si>
  <si>
    <t>чел</t>
  </si>
  <si>
    <t>тыс км</t>
  </si>
  <si>
    <t>м</t>
  </si>
  <si>
    <t>руб/км</t>
  </si>
  <si>
    <t>ед</t>
  </si>
  <si>
    <t>руб/км пробега</t>
  </si>
  <si>
    <t>руб/час пробега</t>
  </si>
  <si>
    <t>руб/год</t>
  </si>
  <si>
    <t>руб/мес</t>
  </si>
  <si>
    <t>шт</t>
  </si>
  <si>
    <t>руб/час</t>
  </si>
  <si>
    <t>Пробег транспортного средства итого, в т.ч.</t>
  </si>
  <si>
    <t>пробег на дизельном топливе</t>
  </si>
  <si>
    <t>из Формы 1 (в соответствии с производственной программой на _______год (плановый период)</t>
  </si>
  <si>
    <t>Категория транспортного средства</t>
  </si>
  <si>
    <t>"М3"</t>
  </si>
  <si>
    <t>"М2"</t>
  </si>
  <si>
    <t>…….</t>
  </si>
  <si>
    <t>М2"</t>
  </si>
  <si>
    <t>Калькуляция экономически обоснованной стоимости 1 км пробега пассажирского транспортного средства на ______год</t>
  </si>
  <si>
    <t>маршрут №_</t>
  </si>
  <si>
    <t>…..</t>
  </si>
  <si>
    <t>……</t>
  </si>
  <si>
    <t>1.4</t>
  </si>
  <si>
    <t>*  Методические рекомендации по расчету экономически обоснованной стоимости перевозки пассажиров и багажа в городском и пригородном сообщении автомобильным и городским наземным электрическим транспортом общего пользования, утвержденные распоряжением Минтранса России от 18.04.2013 N НА-37-р. (далее-Методика)</t>
  </si>
  <si>
    <t>Модель, марка, модификация</t>
  </si>
  <si>
    <t>Год выпуска ТС</t>
  </si>
  <si>
    <t>часовая оплата труда водителя</t>
  </si>
  <si>
    <t>часовая оплата труда кондуктора</t>
  </si>
  <si>
    <t>Расчетная месячная величина оплаты труда водителя пассажирского транспортного средства и кондуктора</t>
  </si>
  <si>
    <t>Средняя месячная величина фонда рабочего времени водителя (кондуктора)</t>
  </si>
  <si>
    <t>Годовая величина фонда рабочего времени водителя (кондуктора)</t>
  </si>
  <si>
    <t>Планируемое количество часов работы пассажирских транспортных средств данной модели и модели на линии с кондуктором</t>
  </si>
  <si>
    <t xml:space="preserve">Эксплуатационная скорость </t>
  </si>
  <si>
    <t>Планируемый пробег пассажирского транспортного средства данной модели на линии</t>
  </si>
  <si>
    <t>вспомогательная таблица для Варианта 1</t>
  </si>
  <si>
    <t>Расчет основного и дополнительного отпуска водителя (кондуктора)</t>
  </si>
  <si>
    <t>Расчет основного и дополнительного отпуска водителя</t>
  </si>
  <si>
    <t>Расчет основного и дополнительного отпуска кондуктора</t>
  </si>
  <si>
    <t>Величина расчетной годовой заработной платы водителя и кондуктора</t>
  </si>
  <si>
    <t>месячная оплата труда водителя</t>
  </si>
  <si>
    <t>месячная оплата труда кондуктора</t>
  </si>
  <si>
    <t>Расчетная часовая величина оплаты труда водителя пассажирского  транспортного средства и кондуктора, на 1 час работы на линии</t>
  </si>
  <si>
    <t>таблица 1  Методических рекомендаций по расчету экономически обоснованной стоимости перевозки пассажиров и багажа в городском и пригородном сообщении автомобильным и городским наземным электрическим транспортом общего пользования, утвержденных распоряжением Минтранса РФ от 18.04.2013 г. № НА-37-р</t>
  </si>
  <si>
    <t>п.6= п.8/п.7</t>
  </si>
  <si>
    <t>п.5=п.5/12</t>
  </si>
  <si>
    <r>
      <t>Рассчитывается за период 
с  16.04 по 31.10
п.10=п.4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(1+0,01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п.6)</t>
    </r>
  </si>
  <si>
    <r>
      <t>Рассчитывается за период 
с 16.04 по 31.10
п.11=п.5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(1+0,01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п.6)</t>
    </r>
  </si>
  <si>
    <r>
      <t>Рассчитывается за период 
с  16.04 по 31.10
п.12=п.10/100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п.2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п.9</t>
    </r>
  </si>
  <si>
    <r>
      <t>Рассчитывается за период 
с 16.04 по 31.10
п.13=п.11/100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п.2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п.9</t>
    </r>
  </si>
  <si>
    <r>
      <t>из Формы 1 (в соответствии с производственной программой на _______год (плановый период)                          за период с  01.11 по 15.04 (кол-во рейсов за 1кв+кол-во рейсов за 2кв/91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15+кол-во рейсов за 4кв/92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61)</t>
    </r>
  </si>
  <si>
    <r>
      <t>из Формы 1 (в соответствии с производственной программой на _______год (плановый период)                               за период с 16.04 по 31.10                            (кол-во рейсов за 2кв/91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76+кол-во рейсов за 3кв+кол-во рейсов за 4кв/92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31)</t>
    </r>
  </si>
  <si>
    <r>
      <t>Рассчитывается за период 
с 01.11 по 15.04
п.15=п.4*(1+0,01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 xml:space="preserve">п.8)
</t>
    </r>
  </si>
  <si>
    <r>
      <t>Рассчитывается за период 
с 01.11 по 15.04
п.16=п.5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(1+0,01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п.8)</t>
    </r>
  </si>
  <si>
    <r>
      <t>Рассчитывается за период 
с 01.11 по 15.04
п.17=п.15/100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п.2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п.14</t>
    </r>
  </si>
  <si>
    <t>Рассчитывается за год  п.19=п.12+п.17</t>
  </si>
  <si>
    <r>
      <t>п.21=(п.22</t>
    </r>
    <r>
      <rPr>
        <b/>
        <sz val="13"/>
        <rFont val="Calibri"/>
        <family val="2"/>
        <charset val="204"/>
      </rPr>
      <t>×</t>
    </r>
    <r>
      <rPr>
        <b/>
        <sz val="13"/>
        <rFont val="Times New Roman"/>
        <family val="1"/>
        <charset val="204"/>
      </rPr>
      <t>п.24+п.23</t>
    </r>
    <r>
      <rPr>
        <b/>
        <sz val="13"/>
        <rFont val="Calibri"/>
        <family val="2"/>
        <charset val="204"/>
      </rPr>
      <t>×</t>
    </r>
    <r>
      <rPr>
        <b/>
        <sz val="13"/>
        <rFont val="Times New Roman"/>
        <family val="1"/>
        <charset val="204"/>
      </rPr>
      <t>п.25)/(п.24+п.25)</t>
    </r>
    <r>
      <rPr>
        <b/>
        <sz val="13"/>
        <rFont val="Calibri"/>
        <family val="2"/>
        <charset val="204"/>
      </rPr>
      <t>×</t>
    </r>
    <r>
      <rPr>
        <b/>
        <sz val="13"/>
        <rFont val="Times New Roman"/>
        <family val="1"/>
        <charset val="204"/>
      </rPr>
      <t>п.26</t>
    </r>
  </si>
  <si>
    <r>
      <t>п.24=п.9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п.2</t>
    </r>
  </si>
  <si>
    <r>
      <t>п.25=п.14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п.2</t>
    </r>
  </si>
  <si>
    <r>
      <t>Величина  рассчитывается на основании данных о стоимости топлива за предыдущий период, данных о величине индекса цен на приобретенные промышленными организациями отдельные виды топливно-энергетических ресурсов, публикуемых Росстатом, а также данных о величинах дефляторов и индексов цен производителей нефтепродуктов, публикуемых Минэкономразвития России в прогнозе социально-экономического развития Российской Федерации на очередной период. (п.26=п.27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п.28/100)</t>
    </r>
  </si>
  <si>
    <t>Средняя стоимость одной шины, установленной на транспортном средстве</t>
  </si>
  <si>
    <t>Среднестатистический пробег шин</t>
  </si>
  <si>
    <t>индекс цен производителей (по группе химическая и пр-во резиновых и пластмассовых изделий) Минэкономразвития России на ____год</t>
  </si>
  <si>
    <t>Величина расходов на оплату труда ремонтных рабочих, а также отчислений на социальные нужды</t>
  </si>
  <si>
    <t>Расчетная часовая величина оплаты труда ремонтного рабочего</t>
  </si>
  <si>
    <t>Суммарная величина тарифов отчислений на социальные нужды (___)</t>
  </si>
  <si>
    <t>Средняя месячная величина фонда рабочего времени ремонтного рабочего</t>
  </si>
  <si>
    <t>Годовая величина фонда рабочего времени ремонтного рабочего</t>
  </si>
  <si>
    <t>Расчет основного и дополнительного отпуска ремонтного рабочего</t>
  </si>
  <si>
    <t>Величина расчетной годовой заработной платы ремонтного рабочего</t>
  </si>
  <si>
    <t>Количество дней основного отпуска ремонтного рабочего</t>
  </si>
  <si>
    <t>Количество дней дополнительного отпуска ремонтного рабочего</t>
  </si>
  <si>
    <t>общий (полный) пробег автобуса с самого начала эксплуатации</t>
  </si>
  <si>
    <t>Пробег за отчетный период</t>
  </si>
  <si>
    <t>Величина первоначальной балансовой или восстановительной стоимости транспортного средства (находящего в собственности перевозчика)</t>
  </si>
  <si>
    <t>Норма амортизации транспортных средств данной модели</t>
  </si>
  <si>
    <t>Годовая сумма амортизации транспортного средства</t>
  </si>
  <si>
    <t>Программа перевозок с учетом ПВЗ</t>
  </si>
  <si>
    <t>Величина прочих расходов по обычным видам деятельности в сумме с косвенными расходами в расчете на 1 км пробега</t>
  </si>
  <si>
    <t>Расходы на топливо для автобусов каждой модели</t>
  </si>
  <si>
    <t>Расход смазочных и других эксплуатационных материалов</t>
  </si>
  <si>
    <r>
      <t>п.2=(п.3</t>
    </r>
    <r>
      <rPr>
        <b/>
        <sz val="13"/>
        <color indexed="8"/>
        <rFont val="Calibri"/>
        <family val="2"/>
        <charset val="204"/>
      </rPr>
      <t>×</t>
    </r>
    <r>
      <rPr>
        <b/>
        <sz val="13"/>
        <color indexed="8"/>
        <rFont val="Times New Roman"/>
        <family val="1"/>
        <charset val="204"/>
      </rPr>
      <t>п.6)/п.8</t>
    </r>
  </si>
  <si>
    <t>Отчисления на социальные нужды  (водители, кондуктора)</t>
  </si>
  <si>
    <t>индекс потребительских цен (ИПЦ) Минэкономразвития России на ____год</t>
  </si>
  <si>
    <t>Количество дней дополнительного отпуска кондуктора</t>
  </si>
  <si>
    <t>Количество дней дополнительного отпуска водителя</t>
  </si>
  <si>
    <t>Количество дней основного отпуска водителя (кондуктора)</t>
  </si>
  <si>
    <t>Количество дней основного отпуска водителя</t>
  </si>
  <si>
    <t>Количество дней основного отпуска кондуктора</t>
  </si>
  <si>
    <t>Количество дней дополнительного отпуска водителя (кондуктора)</t>
  </si>
  <si>
    <t>Пробег автобуса в период работы с зимней надбавки</t>
  </si>
  <si>
    <t>Пробег автобуса в период работы без зимней надбавки</t>
  </si>
  <si>
    <t>Норма расхода топлива автобусом в зимний период</t>
  </si>
  <si>
    <t>Норма расхода топлива автобусом в летний период</t>
  </si>
  <si>
    <t>Расходы на топливо для автобусов</t>
  </si>
  <si>
    <t>Пробег на один рейс
с учетом ПВЗ, в том числе:</t>
  </si>
  <si>
    <t>пробег на один рейс в городской черте, поселках городского типа и других крупных населенных пунктах</t>
  </si>
  <si>
    <t>Итого расход ДТ и бензина</t>
  </si>
  <si>
    <t>Итого расход ДТ и бензина
 за год</t>
  </si>
  <si>
    <t>Фактическая цена топлива</t>
  </si>
  <si>
    <t>Прогнозируемая цена топлива в течении планового периода**</t>
  </si>
  <si>
    <t>**  Методические рекомендации по расчету экономически обоснованной стоимости перевозки пассажиров и багажа в городском и пригородном сообщении автомобильным и городским наземным электрическим транспортом общего пользования, утвержденные распоряжением Минтранса России от 18.04.2013 N НА-37-р. (далее-Методика)</t>
  </si>
  <si>
    <t>*  Методические рекомендации "Нормы расхода топлив и смазочных материалов на автомобильном транспорте", утвержденные распоряжением Минтранса России от 14.03.2008 N АМ-23-р (ред. от 14.05.2014).</t>
  </si>
  <si>
    <t>1</t>
  </si>
  <si>
    <t>Итого по марке ТС***</t>
  </si>
  <si>
    <t>….</t>
  </si>
  <si>
    <t>п.1.1.6=п.1.1.5/п.1.1.1</t>
  </si>
  <si>
    <t>п.1.1.3=100/п.1.1.4</t>
  </si>
  <si>
    <t xml:space="preserve">из Формы 1 (в соответствии с производственной программой на _______год (плановый период)  </t>
  </si>
  <si>
    <t>п.2.1.3=100/п.2.1.4</t>
  </si>
  <si>
    <t>п.1.2.3=100/п.1.2.4</t>
  </si>
  <si>
    <t>сумма пробега за отчетный период по каждому маршруту=п.2.1.1</t>
  </si>
  <si>
    <t>Итого годовая сумма амортизации по марке ТС</t>
  </si>
  <si>
    <t>итого годовая сумма амортизации по марке ТС (по маршруту)/итого пробег по марке ТС (по маршруту)</t>
  </si>
  <si>
    <t>годовая сумма амортизации по каждому маршруту</t>
  </si>
  <si>
    <t>Итого арендная плата по марке ТС</t>
  </si>
  <si>
    <t>итого арендная плата  по марке ТС (по маршруту)/итого пробег по марке ТС (по маршруту)</t>
  </si>
  <si>
    <t>п.1.2.6=п.1.2.5/п.1.2.1</t>
  </si>
  <si>
    <t>сумма пробега за отчетный период по каждому маршруту=п.1.1.2+п.1.2.2+……..</t>
  </si>
  <si>
    <t>сумма арендной платы по каждому маршруту=п.1.1.4+п.1.2.4+……..</t>
  </si>
  <si>
    <t>п.2.1.6=п.2.1.5/п.2.1.1</t>
  </si>
  <si>
    <t>сумма пробега за отчетный период по каждому маршруту=п.2.1.2</t>
  </si>
  <si>
    <t>сумма арендной платы по каждому маршруту=п.2.1.4</t>
  </si>
  <si>
    <t>Арендная плата на____ год (плановый период)</t>
  </si>
  <si>
    <t>1.5</t>
  </si>
  <si>
    <t>Пассажировместимость транспортного средства (в соответствии с паспортом ТС)</t>
  </si>
  <si>
    <t>индекс потребительских цен (ИПЦ) Минэкономразвития России на ____год (плановый период)</t>
  </si>
  <si>
    <t>п.6 = п. 6.1+6.2+…+6.5</t>
  </si>
  <si>
    <t>согласно паспорта маршрута</t>
  </si>
  <si>
    <t>2.8</t>
  </si>
  <si>
    <t>2.9</t>
  </si>
  <si>
    <t>2.9.1</t>
  </si>
  <si>
    <t>2.9.2</t>
  </si>
  <si>
    <t>п.21 Формы 3×0,075 (расчет согласно п.28 Методики*)</t>
  </si>
  <si>
    <r>
      <t>п.1.1.4=п.1.1.3(итог)/п.1.1.2 (итог)</t>
    </r>
    <r>
      <rPr>
        <sz val="13"/>
        <color indexed="8"/>
        <rFont val="Times New Roman"/>
        <family val="1"/>
        <charset val="204"/>
      </rPr>
      <t>×п.1.1.2 (маршрут №..)</t>
    </r>
  </si>
  <si>
    <r>
      <t>п.1.2.4=п.1.2.3(итог)/п.1.2.2 (итог)</t>
    </r>
    <r>
      <rPr>
        <sz val="13"/>
        <color indexed="8"/>
        <rFont val="Times New Roman"/>
        <family val="1"/>
        <charset val="204"/>
      </rPr>
      <t>×п.1.2.2 (маршрут №..)</t>
    </r>
  </si>
  <si>
    <r>
      <t>п.2.1.4=п.2.1.3(итог)/п.2.1.2 (итог)</t>
    </r>
    <r>
      <rPr>
        <sz val="13"/>
        <color indexed="8"/>
        <rFont val="Times New Roman"/>
        <family val="1"/>
        <charset val="204"/>
      </rPr>
      <t>×п.2.1.2 (маршрут №..)</t>
    </r>
  </si>
  <si>
    <t>Прочий пробег, км  в том числе</t>
  </si>
  <si>
    <t>п.1.1.5=п.1.1.2×п.1.1.3/100</t>
  </si>
  <si>
    <t>п.1.1.6=п.1.1.5 (итог)/п.1.1.1(итог)×п.1.1.1 (маршрут №..)</t>
  </si>
  <si>
    <t>п.1.2.5=п.1.2.2×п.1.2.3/100</t>
  </si>
  <si>
    <t>п.1.2.6=п.1.2.5 (итог)/п.1.2.1(итог)×п.1.2.1 (маршрут №..)</t>
  </si>
  <si>
    <t>п.2.1.5=п.2.1.2×п.2.1.3/100</t>
  </si>
  <si>
    <t>Прочий пробег, км в том числе</t>
  </si>
  <si>
    <t>п.4=п.4.1×((п.4.3/(п.4.5×п.4.6))+п.4.4×п.4.7×п.4.8×п.4.9)/1000×п.4.10/100×(1+п.4.2/100)</t>
  </si>
  <si>
    <t>п.3=п.4×п.5/(1000×п.6×п.7×п.8)×п.9/100</t>
  </si>
  <si>
    <r>
      <t>п.4.2=п.5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п.7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п.8/100</t>
    </r>
  </si>
  <si>
    <r>
      <t>п.4.1.=п.5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п.6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п.8/100</t>
    </r>
  </si>
  <si>
    <t>из Формы 7 (расчет согласно п.38 Методики*)</t>
  </si>
  <si>
    <t>п.3=п.2.1+п.2.2+п.2.3…..+п.2.9</t>
  </si>
  <si>
    <t>из Формы 2 (расчет согласно п.23-24 Методики* или Вариант 3)</t>
  </si>
  <si>
    <t>согласно техническим характеристикам завода изготовителя</t>
  </si>
  <si>
    <t>п.4=п.5/12</t>
  </si>
  <si>
    <t>п.3.1=п.4.1 вспомогательной таблицы для Варианта 1/п.4+п.2.1 вспомогательной таблицы для Варианта 1/п.5</t>
  </si>
  <si>
    <t>п.3.2=п.4.2 вспомогательной таблицы для Варианта 1/п.4+п.2.2  вспомогательной таблицы для Варианта 1/п.5</t>
  </si>
  <si>
    <r>
      <t>п.2=(п.3</t>
    </r>
    <r>
      <rPr>
        <b/>
        <sz val="13"/>
        <color indexed="8"/>
        <rFont val="Calibri"/>
        <family val="2"/>
        <charset val="204"/>
      </rPr>
      <t>×</t>
    </r>
    <r>
      <rPr>
        <b/>
        <sz val="13"/>
        <color indexed="8"/>
        <rFont val="Times New Roman"/>
        <family val="1"/>
        <charset val="204"/>
      </rPr>
      <t>п.6)/п.8</t>
    </r>
    <r>
      <rPr>
        <b/>
        <sz val="13"/>
        <color indexed="8"/>
        <rFont val="Calibri"/>
        <family val="2"/>
        <charset val="204"/>
      </rPr>
      <t>×</t>
    </r>
    <r>
      <rPr>
        <b/>
        <sz val="13"/>
        <color indexed="8"/>
        <rFont val="Times New Roman"/>
        <family val="1"/>
        <charset val="204"/>
      </rPr>
      <t>п.9</t>
    </r>
  </si>
  <si>
    <t>годовая оплата труда водителя</t>
  </si>
  <si>
    <t>годовая оплата труда кондуктора</t>
  </si>
  <si>
    <r>
      <t>п.3.1=п.4.1</t>
    </r>
    <r>
      <rPr>
        <i/>
        <sz val="13"/>
        <color indexed="8"/>
        <rFont val="Calibri"/>
        <family val="2"/>
        <charset val="204"/>
      </rPr>
      <t>×</t>
    </r>
    <r>
      <rPr>
        <i/>
        <sz val="13"/>
        <color indexed="8"/>
        <rFont val="Times New Roman"/>
        <family val="1"/>
        <charset val="204"/>
      </rPr>
      <t>12</t>
    </r>
  </si>
  <si>
    <r>
      <t>п.3.2=п.4.2</t>
    </r>
    <r>
      <rPr>
        <i/>
        <sz val="13"/>
        <color indexed="8"/>
        <rFont val="Calibri"/>
        <family val="2"/>
        <charset val="204"/>
      </rPr>
      <t>×</t>
    </r>
    <r>
      <rPr>
        <i/>
        <sz val="13"/>
        <color indexed="8"/>
        <rFont val="Times New Roman"/>
        <family val="1"/>
        <charset val="204"/>
      </rPr>
      <t>12</t>
    </r>
  </si>
  <si>
    <t>Величина среднемесячной номинальной начисленной заработной платы работников крупных и средних предприятий и некоммерческих организаций всех отраслей экономики муниципального образования по месту нахождения перевозчика</t>
  </si>
  <si>
    <r>
      <t>Рассчитывается за период 
с 16.04 по 31.10
п.18=п.16/100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п.2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>п.14</t>
    </r>
  </si>
  <si>
    <t>*** В пунктах 2, 2.1, 9, 14 в графе итого по марке ТС считается сумма по марке транспортного средства, а в пунктах 4, 5, 6, 7, 8 считается среднее значение по марке транспортного средства.</t>
  </si>
  <si>
    <t>Коэффициент корректирования нормативов в зависимости от условий эксплуатации</t>
  </si>
  <si>
    <t xml:space="preserve">К 1п коэффициент корректирования нормативов периодичности технического обслуживания в зависимости от условий эксплуатации </t>
  </si>
  <si>
    <t>Коэффициент корректирования нормативов в зависимости от природно-климатических условий</t>
  </si>
  <si>
    <t>К 3п коэффициент корректирования нормативов периодичности технического обслуживания в зависимости от природно-климатических условий</t>
  </si>
  <si>
    <t>Коэффициенты корректирования нормативов удельной трудоемкости текущего ремонта (K4) и продолжительности простоя в техническом обслуживании и ремонте (K'4) в зависимости от пробега с начала эксплуатации</t>
  </si>
  <si>
    <t xml:space="preserve">Коэффициент корректирования нормативов в зависимости от модификации подвижного состава и организации его работы - K2 </t>
  </si>
  <si>
    <t>К2 коэффициент корректирования удельных расходов на приобретение запасных частей и материалов в зависимости от модификации подвижного состава и организации его работы</t>
  </si>
  <si>
    <t>час/мес</t>
  </si>
  <si>
    <t>п.2=(п.2.1+п.2.2+п.2.3+п.2.4)×п.2.5</t>
  </si>
  <si>
    <t>п.3 Формы 5</t>
  </si>
  <si>
    <t>п.4=п.4.1+п.4.2</t>
  </si>
  <si>
    <t>руб/1 км пробега</t>
  </si>
  <si>
    <t>К1 коэффициент корректирования нормативов трудоемкости для всех типов подвижного состава в зависимости от условий эксплуатации</t>
  </si>
  <si>
    <t>К3 коэффициент корректирования нормативов трудоемкости для всех типов подвижного состава в зависимости от природно-климатических условий</t>
  </si>
  <si>
    <t>К1 коэффициент корректирования удельных расходов на приобретение запасных частей и материалов в зависимости от условий эксплуатации</t>
  </si>
  <si>
    <t xml:space="preserve"> К3 коэффициент корректирования удельных расходов на приобретение запасных частей и материалов в зависимости от природно-климатических условий</t>
  </si>
  <si>
    <t>п.2.1.6=п.2.1.5 (итог)/п.2.1.1(итог)×п.2.1.1 (маршрут №..)</t>
  </si>
  <si>
    <t>годовая сумма амортизации по каждому маршруту=п.2.1.6</t>
  </si>
  <si>
    <t>К4 коэффициент корректирования нормативов трудоемкости для всех типов подвижного состава в зависимости от пробега  с начала эксплуатации</t>
  </si>
  <si>
    <t>годовая сумма амортизации по каждому маршруту=п.1.1.6+п.1.2.6+……..</t>
  </si>
  <si>
    <t>сумма пробега за отчетный период по каждому маршруту=п.1.1.1+п.1.2.1+……</t>
  </si>
  <si>
    <r>
      <t>К</t>
    </r>
    <r>
      <rPr>
        <vertAlign val="subscript"/>
        <sz val="13"/>
        <color indexed="8"/>
        <rFont val="Times New Roman"/>
        <family val="1"/>
        <charset val="204"/>
      </rPr>
      <t>зп</t>
    </r>
    <r>
      <rPr>
        <sz val="13"/>
        <color indexed="8"/>
        <rFont val="Times New Roman"/>
        <family val="1"/>
        <charset val="204"/>
      </rPr>
      <t>-коэффициент, позволяющий определить расчетную величину заработной платы  водителей в зависимости от величины среднемесячной номинальной начисленной заработной платы работников крупных и средних предприятий и некоммерческих организаций муниципального образования по местонахождению перевозчика</t>
    </r>
  </si>
  <si>
    <r>
      <t>К</t>
    </r>
    <r>
      <rPr>
        <vertAlign val="subscript"/>
        <sz val="13"/>
        <color indexed="8"/>
        <rFont val="Times New Roman"/>
        <family val="1"/>
        <charset val="204"/>
      </rPr>
      <t>зп</t>
    </r>
    <r>
      <rPr>
        <sz val="13"/>
        <color indexed="8"/>
        <rFont val="Times New Roman"/>
        <family val="1"/>
        <charset val="204"/>
      </rPr>
      <t>-коэффициент, позволяющий определить расчетную величину заработной платы  кондукторов в зависимости от величины среднемесячной номинальной начисленной заработной платы работников крупных и средних предприятий и некоммерческих организаций муниципального образования по местонахождению перевозчика</t>
    </r>
  </si>
  <si>
    <t>Главный бухгалтер (ФИО, подпись)</t>
  </si>
  <si>
    <t>Число шин, установленных на автобус</t>
  </si>
  <si>
    <r>
      <t>п.2.1=(п.3.1/(29.3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12))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(п.9.1+.10.1)</t>
    </r>
  </si>
  <si>
    <r>
      <t>п.2.2=(п.3.2/(29.3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12))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(п.9.2+.10.2)</t>
    </r>
  </si>
  <si>
    <t>статья 117 ТК РФ</t>
  </si>
  <si>
    <r>
      <rPr>
        <sz val="13"/>
        <color indexed="8"/>
        <rFont val="Times New Roman"/>
        <family val="1"/>
        <charset val="204"/>
      </rPr>
      <t xml:space="preserve">если п.8 без учета подготовительно заключительного времени, то    </t>
    </r>
    <r>
      <rPr>
        <b/>
        <sz val="13"/>
        <color indexed="8"/>
        <rFont val="Times New Roman"/>
        <family val="1"/>
        <charset val="204"/>
      </rPr>
      <t xml:space="preserve">                                               п.2=(п.3</t>
    </r>
    <r>
      <rPr>
        <b/>
        <sz val="13"/>
        <color indexed="8"/>
        <rFont val="Calibri"/>
        <family val="2"/>
        <charset val="204"/>
      </rPr>
      <t>×</t>
    </r>
    <r>
      <rPr>
        <b/>
        <sz val="13"/>
        <color indexed="8"/>
        <rFont val="Times New Roman"/>
        <family val="1"/>
        <charset val="204"/>
      </rPr>
      <t>п.6)/п.8</t>
    </r>
    <r>
      <rPr>
        <b/>
        <sz val="13"/>
        <color indexed="8"/>
        <rFont val="Calibri"/>
        <family val="2"/>
        <charset val="204"/>
      </rPr>
      <t>×</t>
    </r>
    <r>
      <rPr>
        <b/>
        <sz val="13"/>
        <color indexed="8"/>
        <rFont val="Times New Roman"/>
        <family val="1"/>
        <charset val="204"/>
      </rPr>
      <t xml:space="preserve">п.9                                            </t>
    </r>
    <r>
      <rPr>
        <sz val="13"/>
        <color indexed="8"/>
        <rFont val="Times New Roman"/>
        <family val="1"/>
        <charset val="204"/>
      </rPr>
      <t xml:space="preserve">  если п.8 с учетом подготовительно заключительного времени, то                                           </t>
    </r>
    <r>
      <rPr>
        <b/>
        <sz val="13"/>
        <color indexed="8"/>
        <rFont val="Times New Roman"/>
        <family val="1"/>
        <charset val="204"/>
      </rPr>
      <t>п.2=(п.3×п.6)/п.8</t>
    </r>
  </si>
  <si>
    <t>Транспортная норма топлива, 
л/100 км для ДТ и бензина</t>
  </si>
  <si>
    <t>в соответствии 
с распоряжением Минтранса РФ 
от 14.03.2008 № АМ-23-р*</t>
  </si>
  <si>
    <t>Повышение исходного значения нормы (без учета времени года), том числе:</t>
  </si>
  <si>
    <t>на частые технологические остановки</t>
  </si>
  <si>
    <t xml:space="preserve">на работу автотранспорта
 в городах
</t>
  </si>
  <si>
    <r>
      <t>п. 6.2=п.2.1/п.2</t>
    </r>
    <r>
      <rPr>
        <sz val="13"/>
        <rFont val="Calibri"/>
        <family val="2"/>
        <charset val="204"/>
      </rPr>
      <t>×</t>
    </r>
    <r>
      <rPr>
        <sz val="13"/>
        <rFont val="Times New Roman"/>
        <family val="1"/>
        <charset val="204"/>
      </rPr>
      <t xml:space="preserve">повышающее значение нормы в соответствии с распоряжением Минтранса РФ от 14.03.2008 № АМ-23-р* </t>
    </r>
  </si>
  <si>
    <t>для автомобилей, находящихся 
в эксплуатации более 5 лет 
с общим пробегом 
более 100 тыс км</t>
  </si>
  <si>
    <t>для автомобилей, находящихся 
в эксплуатации более 8 лет 
с общим пробегом 
более 150 тыс км</t>
  </si>
  <si>
    <t>прочее увеличение (указать)</t>
  </si>
  <si>
    <t>Повышение исходного значения нормы  в зимнее время года</t>
  </si>
  <si>
    <t>Повышение исходного значения нормы (с учетом зимнего времени года)</t>
  </si>
  <si>
    <t>Нормативный расход топлива, 
л/100 км для ДТ и бензина</t>
  </si>
  <si>
    <t>час</t>
  </si>
  <si>
    <t>Коэффициент, учитывающий условия работы транспортного средства</t>
  </si>
  <si>
    <t>не применяется если п.8 с учетом подготовительно заключительного времени</t>
  </si>
  <si>
    <t>из приложения № 3 таблица 3.3 Методики*</t>
  </si>
  <si>
    <t>из Приложения № 4 Таблица 4.2.Методики*</t>
  </si>
  <si>
    <t>Базовые удельные расходы на запасные части и материалы</t>
  </si>
  <si>
    <t>из Приложения № 4 Таблица 4.8. Методики</t>
  </si>
  <si>
    <t>К4 коэффициент корректирования удельных расходов на приобретение запасных частей для автобусов в зависимости от пробега с начала эксплуатации</t>
  </si>
  <si>
    <t>из Приложения № 4 Таблица 4.1. Методики*</t>
  </si>
  <si>
    <t>Величина базовой удельной трудоемкости технического обслуживания, час/1000 км пробега</t>
  </si>
  <si>
    <t>Величина базовой удельной трудоёмкости текущего ремонта, час/1000 км пробега</t>
  </si>
  <si>
    <t>Таблица 2 Методики*</t>
  </si>
  <si>
    <t>Отношение суммы прочих расходов по обычным видам деятельности и косвенных расходов к переменным</t>
  </si>
  <si>
    <t xml:space="preserve">       </t>
  </si>
  <si>
    <t xml:space="preserve">общая пассажировместимости </t>
  </si>
  <si>
    <t>(наименование регулируемой организации)</t>
  </si>
  <si>
    <t>Фактические показатели за __________ отчетный год</t>
  </si>
  <si>
    <t>Производственная программа  на __________текущий год</t>
  </si>
  <si>
    <t>1 квартал (факт)</t>
  </si>
  <si>
    <t>2   квартал (факт)</t>
  </si>
  <si>
    <t>Фактическое количество рейсов, ед</t>
  </si>
  <si>
    <t>Фактическое количество перевозок с учетом ПЗВ, часов</t>
  </si>
  <si>
    <t>Фактическое количество перевозок, км</t>
  </si>
  <si>
    <t>СОГЛАСОВАНО:</t>
  </si>
  <si>
    <t>Начальник департамента</t>
  </si>
  <si>
    <t xml:space="preserve"> транспорта, дорожной деятельности</t>
  </si>
  <si>
    <t xml:space="preserve"> и связи Томской области</t>
  </si>
  <si>
    <t>_________________________________(ФИО)</t>
  </si>
  <si>
    <t>"______"  _________________20___ г.</t>
  </si>
  <si>
    <t>Рассчитывается на основании данных о среднегодовой стоимости топлива (по видам) за текущий период****</t>
  </si>
  <si>
    <t>**** для индивидуальных предпринимателей в случае, если в соответствии с законодательством Российской Федерации о налогах и сборах они ведут учет доходов или доходов и расходов и (или) иных объектов налогообложения либо физических показателей, характеризующих определенный вид предпринимательской деятельности - данные  принимаются равным средней стоимости топлива (по видам) по данным Томскстат за текущий период.</t>
  </si>
  <si>
    <t>** для индивидуальных предпринимателяй в случае, если в соответствии с законодательством Российской Федерации о налогах и сборах они ведут учет доходов или доходов и расходов и (или) иных объектов налогообложения либо физических показателей, характеризующих определенный вид предпринимательской деятельности - данные  принимаются из первичных документов ( товарные чеки, товарные накладные).</t>
  </si>
  <si>
    <t xml:space="preserve">*  Методические рекомендации по расчету экономически обоснованной стоимости перевозки пассажиров и багажа в городском и пригородном сообщении автомобильным и городским наземным электрическим транспортом общего пользования, утвержденные распоряжением Минтранса России от 18.04.2013 N НА-37-р. </t>
  </si>
  <si>
    <t>Минимальный гарантированный размер заработной платы труда водителя</t>
  </si>
  <si>
    <t>11.1</t>
  </si>
  <si>
    <t>11.2</t>
  </si>
  <si>
    <t>12.1</t>
  </si>
  <si>
    <t>12.2</t>
  </si>
  <si>
    <t>13.1</t>
  </si>
  <si>
    <t>13.2</t>
  </si>
  <si>
    <t>п.11=п.11.1+п.11.2</t>
  </si>
  <si>
    <t xml:space="preserve">п.6=п.7.×12                                                                                 </t>
  </si>
  <si>
    <t>п.5=(п.6/(29,3×12))×(п.8+п.9)</t>
  </si>
  <si>
    <t>п.2=п.7/п.3+п.5/п.4</t>
  </si>
  <si>
    <t>10.1.1</t>
  </si>
  <si>
    <t>10.2.1</t>
  </si>
  <si>
    <t>10.3</t>
  </si>
  <si>
    <t>14.1</t>
  </si>
  <si>
    <t>14.2</t>
  </si>
  <si>
    <t xml:space="preserve">п.10=п.10.1+п.10.2                                                                            </t>
  </si>
  <si>
    <r>
      <t>п.10.1=п.10.1.1</t>
    </r>
    <r>
      <rPr>
        <sz val="13"/>
        <color indexed="8"/>
        <rFont val="Calibri"/>
        <family val="2"/>
        <charset val="204"/>
      </rPr>
      <t>×</t>
    </r>
    <r>
      <rPr>
        <i/>
        <sz val="13"/>
        <color indexed="8"/>
        <rFont val="Times New Roman"/>
        <family val="1"/>
        <charset val="204"/>
      </rPr>
      <t>п.10.3/100</t>
    </r>
  </si>
  <si>
    <r>
      <t>п.10.2=п.10.2.1</t>
    </r>
    <r>
      <rPr>
        <sz val="13"/>
        <color indexed="8"/>
        <rFont val="Calibri"/>
        <family val="2"/>
        <charset val="204"/>
      </rPr>
      <t>×</t>
    </r>
    <r>
      <rPr>
        <i/>
        <sz val="13"/>
        <color indexed="8"/>
        <rFont val="Times New Roman"/>
        <family val="1"/>
        <charset val="204"/>
      </rPr>
      <t>п.10.3/100</t>
    </r>
  </si>
  <si>
    <r>
      <t>п.12.1=п.10.1</t>
    </r>
    <r>
      <rPr>
        <i/>
        <sz val="13"/>
        <color indexed="8"/>
        <rFont val="Calibri"/>
        <family val="2"/>
        <charset val="204"/>
      </rPr>
      <t>×</t>
    </r>
    <r>
      <rPr>
        <i/>
        <sz val="13"/>
        <color indexed="8"/>
        <rFont val="Times New Roman"/>
        <family val="1"/>
        <charset val="204"/>
      </rPr>
      <t>12</t>
    </r>
  </si>
  <si>
    <r>
      <t>п.12.2=п.10.2</t>
    </r>
    <r>
      <rPr>
        <i/>
        <sz val="13"/>
        <color indexed="8"/>
        <rFont val="Calibri"/>
        <family val="2"/>
        <charset val="204"/>
      </rPr>
      <t>×</t>
    </r>
    <r>
      <rPr>
        <i/>
        <sz val="13"/>
        <color indexed="8"/>
        <rFont val="Times New Roman"/>
        <family val="1"/>
        <charset val="204"/>
      </rPr>
      <t>12</t>
    </r>
  </si>
  <si>
    <r>
      <t>п.11.1=(п.12.1/(29.3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12))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(п.13.1+.14.1)</t>
    </r>
  </si>
  <si>
    <r>
      <t>п.11.2=(п.12.2/(29.3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12))</t>
    </r>
    <r>
      <rPr>
        <sz val="13"/>
        <rFont val="Calibri"/>
        <family val="2"/>
        <charset val="204"/>
      </rPr>
      <t>×</t>
    </r>
    <r>
      <rPr>
        <i/>
        <sz val="13"/>
        <rFont val="Times New Roman"/>
        <family val="1"/>
        <charset val="204"/>
      </rPr>
      <t>(п.13.2+.14.2)</t>
    </r>
  </si>
  <si>
    <t>п.3.1=п.10.1/п.4+п.11.1/п.5</t>
  </si>
  <si>
    <t>п.3.2=п.10.2/п.4+п11.2/п.5</t>
  </si>
  <si>
    <t>п.12=п.12.1+п.12.2</t>
  </si>
  <si>
    <t>Расчетная месячная величина оплаты труда ремонтного рабочего</t>
  </si>
  <si>
    <t>Минимальный гарантированный размер заработной платы труда кондуктора</t>
  </si>
  <si>
    <t>пробег на СНГ**</t>
  </si>
  <si>
    <t>пробег на СПГ***</t>
  </si>
  <si>
    <t>5.2.1</t>
  </si>
  <si>
    <t>индекс цен производителей (прозводство машин и оборудования) Минэкономразвития России на ____год</t>
  </si>
  <si>
    <t>индекс цен машин и оборудования</t>
  </si>
  <si>
    <t>Величина  индекса цен машин и оборудования по данным Томскстат на _____год</t>
  </si>
  <si>
    <t>***  СПГ - для автомобилей, работающих на сжатом (компримированном) природном газе.</t>
  </si>
  <si>
    <t>**  СНГ - для автомобилей, работающих на сжиженном нефтяном газе.</t>
  </si>
  <si>
    <t>Вид топлива (ДТ, бензин, газ (СНГ), газ (СПГ))</t>
  </si>
  <si>
    <t>Итого расход топлива для СНГ, СПГ</t>
  </si>
  <si>
    <t>Итого расход топлива для СНГ, СПГ 
за год</t>
  </si>
  <si>
    <t>руб/л                                                                                                                                                                                                                                                                                                                                                                                                                                                                                                                                                     (для ДТ, бензина, газа (СНГ))                                                                                                                                                                                                                                                                                                                                                                                                                                                                                                                                         руб куб 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(для газа (СПГ))</t>
  </si>
  <si>
    <t>двукратный размер величины прожиточного минимума в Томской области за последний отчетный период для трудоспособного населения</t>
  </si>
  <si>
    <t>величина прожиточного минимума в Томской области за последний отчетный период для трудоспособного населения</t>
  </si>
  <si>
    <t>данные  бухгалтерского учета за текущий период **</t>
  </si>
  <si>
    <t xml:space="preserve">л/100 км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 куб/100 км </t>
  </si>
  <si>
    <t>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куб м</t>
  </si>
  <si>
    <t>Нормативный расход топлива:                                                                                                                                                                                                                                                                                                                                                                                                                                                                                              л/100 км для газа СНГ (из расчета 1 л бензина соответствует 1,22 +/-0,10 л СНГ);                                                                                                                                                                                                                                                                                                                                                                                                                                        м3/100 км для газа СПГ (из расчета 1 л бензина соответствует 1 +/- 0,1 м куб СПГ)* 
1 +/- 0,1 куб м. СПГ)*</t>
  </si>
  <si>
    <t>Транспортная норма топлива:                                                                                                                                                                                                                                                                                                                                                                                                                                                                                                           л/100 км для газа СНГ (из расчета 1 л бензина соответствует 1,22 +/-0,10 л СНГ);                                                                                                                                                                                                                                                                                                                                                                                                                                        м3/100 км для газа СПГ (из расчета 1 л бензина соответствует 1 +/- 0,1 м куб СПГ)*</t>
  </si>
  <si>
    <r>
      <t>п.5=п.5.1×(п.5.2/100)/</t>
    </r>
    <r>
      <rPr>
        <sz val="13"/>
        <rFont val="Calibri"/>
        <family val="2"/>
        <charset val="204"/>
      </rPr>
      <t>×(</t>
    </r>
    <r>
      <rPr>
        <sz val="13"/>
        <rFont val="Times New Roman"/>
        <family val="1"/>
        <charset val="204"/>
      </rPr>
      <t>п.5.2.1/100)×п.5.3×п.5.4×п.5.5×п.5.6</t>
    </r>
  </si>
  <si>
    <t>данные бухгалтерского учета (унифицированная форма первичной учетной документации по учету основных средств № ОС-1 )**</t>
  </si>
  <si>
    <t>** для индивидуальных предпринимателяй в случае, если в соответствии с законодательством Российской Федерации о налогах и сборах они ведут учет доходов или доходов и расходов и (или) иных объектов налогообложения либо физических показателей, характеризующих определенный вид предпринимательской деятельности - фактическая стоимость приобретения автобуса принимается равной из договора купли-продажи и акта приема-передачи.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</si>
</sst>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-* #,##0.00_р_._-;\-* #,##0.00_р_._-;_-* &quot;-&quot;??_р_._-;_-@_-"/>
    <numFmt numFmtId="172" formatCode="_(* #,##0.00_);_(* \(#,##0.00\);_(* &quot;-&quot;??_);_(@_)"/>
    <numFmt numFmtId="175" formatCode="#,##0.0"/>
    <numFmt numFmtId="178" formatCode="0_)"/>
  </numFmts>
  <fonts count="51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0"/>
      <color indexed="8"/>
      <name val="Verdana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Calibri"/>
      <family val="2"/>
      <charset val="204"/>
    </font>
    <font>
      <b/>
      <sz val="13"/>
      <name val="Calibri"/>
      <family val="2"/>
      <charset val="204"/>
    </font>
    <font>
      <sz val="13"/>
      <name val="Arial"/>
      <family val="2"/>
      <charset val="204"/>
    </font>
    <font>
      <b/>
      <sz val="13"/>
      <color indexed="8"/>
      <name val="Calibri"/>
      <family val="2"/>
      <charset val="204"/>
    </font>
    <font>
      <vertAlign val="subscript"/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i/>
      <sz val="13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0">
    <xf numFmtId="0" fontId="0" fillId="0" borderId="0"/>
    <xf numFmtId="0" fontId="3" fillId="0" borderId="0">
      <alignment vertical="top"/>
    </xf>
    <xf numFmtId="0" fontId="4" fillId="0" borderId="0"/>
    <xf numFmtId="0" fontId="5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Font="0" applyFill="0" applyBorder="0" applyAlignment="0" applyProtection="0"/>
    <xf numFmtId="0" fontId="4" fillId="0" borderId="0"/>
    <xf numFmtId="2" fontId="10" fillId="16" borderId="1" applyProtection="0"/>
    <xf numFmtId="2" fontId="10" fillId="16" borderId="1" applyProtection="0"/>
    <xf numFmtId="2" fontId="11" fillId="0" borderId="0" applyFill="0" applyBorder="0" applyProtection="0"/>
    <xf numFmtId="2" fontId="12" fillId="0" borderId="0" applyFill="0" applyBorder="0" applyProtection="0"/>
    <xf numFmtId="2" fontId="12" fillId="17" borderId="1" applyProtection="0"/>
    <xf numFmtId="2" fontId="12" fillId="18" borderId="1" applyProtection="0"/>
    <xf numFmtId="2" fontId="12" fillId="19" borderId="1" applyProtection="0"/>
    <xf numFmtId="2" fontId="12" fillId="19" borderId="1" applyProtection="0">
      <alignment horizontal="center"/>
    </xf>
    <xf numFmtId="2" fontId="12" fillId="18" borderId="1" applyProtection="0">
      <alignment horizontal="center"/>
    </xf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3" borderId="0" applyNumberFormat="0" applyBorder="0" applyAlignment="0" applyProtection="0"/>
    <xf numFmtId="0" fontId="13" fillId="7" borderId="2" applyNumberFormat="0" applyAlignment="0" applyProtection="0"/>
    <xf numFmtId="0" fontId="14" fillId="24" borderId="3" applyNumberFormat="0" applyAlignment="0" applyProtection="0"/>
    <xf numFmtId="0" fontId="15" fillId="24" borderId="2" applyNumberFormat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5" borderId="8" applyNumberFormat="0" applyAlignment="0" applyProtection="0"/>
    <xf numFmtId="0" fontId="21" fillId="0" borderId="0" applyNumberFormat="0" applyFill="0" applyBorder="0" applyAlignment="0" applyProtection="0"/>
    <xf numFmtId="0" fontId="22" fillId="26" borderId="0" applyNumberFormat="0" applyBorder="0" applyAlignment="0" applyProtection="0"/>
    <xf numFmtId="0" fontId="2" fillId="0" borderId="0"/>
    <xf numFmtId="0" fontId="1" fillId="0" borderId="0"/>
    <xf numFmtId="0" fontId="23" fillId="0" borderId="0"/>
    <xf numFmtId="0" fontId="23" fillId="0" borderId="0"/>
    <xf numFmtId="178" fontId="24" fillId="0" borderId="0"/>
    <xf numFmtId="0" fontId="46" fillId="0" borderId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9" fontId="1" fillId="0" borderId="0" applyFont="0" applyFill="0" applyBorder="0" applyAlignment="0" applyProtection="0"/>
    <xf numFmtId="0" fontId="27" fillId="0" borderId="10" applyNumberFormat="0" applyFill="0" applyAlignment="0" applyProtection="0"/>
    <xf numFmtId="0" fontId="4" fillId="0" borderId="0"/>
    <xf numFmtId="0" fontId="28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313">
    <xf numFmtId="0" fontId="0" fillId="0" borderId="0" xfId="0"/>
    <xf numFmtId="0" fontId="31" fillId="0" borderId="0" xfId="52" applyFont="1"/>
    <xf numFmtId="0" fontId="31" fillId="0" borderId="0" xfId="52" applyFont="1" applyAlignment="1"/>
    <xf numFmtId="0" fontId="30" fillId="0" borderId="0" xfId="52" applyFont="1"/>
    <xf numFmtId="0" fontId="31" fillId="0" borderId="11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wrapText="1"/>
    </xf>
    <xf numFmtId="49" fontId="31" fillId="0" borderId="11" xfId="52" applyNumberFormat="1" applyFont="1" applyBorder="1" applyAlignment="1">
      <alignment horizontal="center" vertical="center"/>
    </xf>
    <xf numFmtId="0" fontId="30" fillId="0" borderId="11" xfId="52" applyFont="1" applyBorder="1" applyAlignment="1">
      <alignment horizontal="center" vertical="center"/>
    </xf>
    <xf numFmtId="0" fontId="31" fillId="0" borderId="0" xfId="52" applyFont="1" applyBorder="1"/>
    <xf numFmtId="0" fontId="31" fillId="0" borderId="0" xfId="52" applyFont="1" applyAlignment="1">
      <alignment wrapText="1"/>
    </xf>
    <xf numFmtId="0" fontId="31" fillId="0" borderId="0" xfId="52" applyFont="1" applyBorder="1" applyAlignment="1">
      <alignment vertical="center" wrapText="1"/>
    </xf>
    <xf numFmtId="0" fontId="31" fillId="0" borderId="0" xfId="0" applyFont="1"/>
    <xf numFmtId="0" fontId="31" fillId="0" borderId="0" xfId="0" applyFont="1" applyBorder="1" applyAlignment="1"/>
    <xf numFmtId="0" fontId="31" fillId="0" borderId="0" xfId="0" applyFont="1" applyBorder="1"/>
    <xf numFmtId="0" fontId="31" fillId="0" borderId="11" xfId="0" applyFont="1" applyBorder="1" applyAlignment="1"/>
    <xf numFmtId="0" fontId="31" fillId="0" borderId="0" xfId="0" applyFont="1" applyAlignment="1">
      <alignment horizontal="left"/>
    </xf>
    <xf numFmtId="0" fontId="30" fillId="0" borderId="0" xfId="0" applyFont="1"/>
    <xf numFmtId="0" fontId="31" fillId="0" borderId="11" xfId="0" applyFont="1" applyBorder="1"/>
    <xf numFmtId="0" fontId="31" fillId="0" borderId="11" xfId="0" applyFont="1" applyBorder="1" applyAlignment="1">
      <alignment horizontal="center" vertical="center" wrapText="1"/>
    </xf>
    <xf numFmtId="0" fontId="30" fillId="0" borderId="11" xfId="0" applyFont="1" applyBorder="1"/>
    <xf numFmtId="0" fontId="31" fillId="0" borderId="0" xfId="0" applyFont="1" applyAlignment="1">
      <alignment wrapText="1"/>
    </xf>
    <xf numFmtId="0" fontId="31" fillId="0" borderId="12" xfId="0" applyFont="1" applyBorder="1" applyAlignment="1">
      <alignment horizontal="center" textRotation="90" wrapText="1"/>
    </xf>
    <xf numFmtId="0" fontId="31" fillId="0" borderId="13" xfId="0" applyFont="1" applyBorder="1" applyAlignment="1">
      <alignment wrapText="1"/>
    </xf>
    <xf numFmtId="3" fontId="31" fillId="0" borderId="14" xfId="63" applyNumberFormat="1" applyFont="1" applyBorder="1" applyAlignment="1">
      <alignment horizontal="center"/>
    </xf>
    <xf numFmtId="0" fontId="31" fillId="0" borderId="11" xfId="0" applyFont="1" applyBorder="1" applyAlignment="1">
      <alignment wrapText="1"/>
    </xf>
    <xf numFmtId="0" fontId="31" fillId="0" borderId="15" xfId="0" applyFont="1" applyBorder="1" applyAlignment="1">
      <alignment wrapText="1"/>
    </xf>
    <xf numFmtId="175" fontId="31" fillId="0" borderId="11" xfId="0" applyNumberFormat="1" applyFont="1" applyBorder="1" applyAlignment="1">
      <alignment horizontal="center"/>
    </xf>
    <xf numFmtId="3" fontId="31" fillId="0" borderId="11" xfId="0" applyNumberFormat="1" applyFont="1" applyBorder="1" applyAlignment="1">
      <alignment horizontal="center"/>
    </xf>
    <xf numFmtId="3" fontId="31" fillId="0" borderId="11" xfId="63" applyNumberFormat="1" applyFont="1" applyBorder="1" applyAlignment="1">
      <alignment horizontal="center"/>
    </xf>
    <xf numFmtId="0" fontId="31" fillId="0" borderId="11" xfId="0" applyFont="1" applyBorder="1" applyAlignment="1">
      <alignment vertical="center" wrapText="1"/>
    </xf>
    <xf numFmtId="0" fontId="31" fillId="0" borderId="11" xfId="0" applyFont="1" applyBorder="1" applyAlignment="1">
      <alignment horizontal="left" wrapText="1"/>
    </xf>
    <xf numFmtId="0" fontId="31" fillId="0" borderId="15" xfId="0" applyFont="1" applyBorder="1" applyAlignment="1">
      <alignment horizontal="left" wrapText="1"/>
    </xf>
    <xf numFmtId="0" fontId="31" fillId="28" borderId="0" xfId="0" applyFont="1" applyFill="1"/>
    <xf numFmtId="3" fontId="47" fillId="0" borderId="11" xfId="63" applyNumberFormat="1" applyFont="1" applyBorder="1" applyAlignment="1">
      <alignment horizontal="center"/>
    </xf>
    <xf numFmtId="0" fontId="31" fillId="28" borderId="15" xfId="0" applyFont="1" applyFill="1" applyBorder="1" applyAlignment="1">
      <alignment horizontal="left" wrapText="1"/>
    </xf>
    <xf numFmtId="3" fontId="31" fillId="28" borderId="11" xfId="63" applyNumberFormat="1" applyFont="1" applyFill="1" applyBorder="1" applyAlignment="1">
      <alignment horizontal="center"/>
    </xf>
    <xf numFmtId="0" fontId="31" fillId="0" borderId="11" xfId="0" applyFont="1" applyFill="1" applyBorder="1" applyAlignment="1">
      <alignment wrapText="1"/>
    </xf>
    <xf numFmtId="0" fontId="31" fillId="0" borderId="0" xfId="0" applyFont="1" applyFill="1"/>
    <xf numFmtId="0" fontId="47" fillId="0" borderId="0" xfId="0" applyFont="1"/>
    <xf numFmtId="0" fontId="31" fillId="0" borderId="11" xfId="0" applyFont="1" applyBorder="1" applyAlignment="1">
      <alignment horizontal="left" vertical="top" wrapText="1"/>
    </xf>
    <xf numFmtId="0" fontId="31" fillId="0" borderId="11" xfId="52" applyFont="1" applyBorder="1" applyAlignment="1">
      <alignment horizontal="left" vertical="top" wrapText="1"/>
    </xf>
    <xf numFmtId="0" fontId="30" fillId="0" borderId="11" xfId="52" applyFont="1" applyBorder="1" applyAlignment="1">
      <alignment horizontal="left" vertical="top" wrapText="1"/>
    </xf>
    <xf numFmtId="0" fontId="32" fillId="0" borderId="11" xfId="52" applyFont="1" applyBorder="1" applyAlignment="1">
      <alignment horizontal="left" vertical="top" wrapText="1"/>
    </xf>
    <xf numFmtId="0" fontId="31" fillId="0" borderId="11" xfId="53" applyFont="1" applyBorder="1" applyAlignment="1">
      <alignment horizontal="center" vertical="center"/>
    </xf>
    <xf numFmtId="0" fontId="32" fillId="0" borderId="11" xfId="53" applyFont="1" applyBorder="1" applyAlignment="1">
      <alignment horizontal="center" wrapText="1"/>
    </xf>
    <xf numFmtId="0" fontId="31" fillId="0" borderId="11" xfId="53" applyFont="1" applyBorder="1" applyAlignment="1">
      <alignment horizontal="left" vertical="top" wrapText="1"/>
    </xf>
    <xf numFmtId="0" fontId="31" fillId="0" borderId="0" xfId="58" applyFont="1" applyFill="1"/>
    <xf numFmtId="0" fontId="31" fillId="0" borderId="13" xfId="0" applyFont="1" applyBorder="1" applyAlignment="1">
      <alignment horizontal="center"/>
    </xf>
    <xf numFmtId="0" fontId="31" fillId="0" borderId="13" xfId="0" applyFont="1" applyBorder="1"/>
    <xf numFmtId="0" fontId="31" fillId="0" borderId="15" xfId="0" applyFont="1" applyBorder="1"/>
    <xf numFmtId="0" fontId="31" fillId="0" borderId="15" xfId="0" applyFont="1" applyBorder="1" applyAlignment="1">
      <alignment horizontal="left" indent="6"/>
    </xf>
    <xf numFmtId="0" fontId="31" fillId="0" borderId="15" xfId="0" applyFont="1" applyBorder="1" applyAlignment="1">
      <alignment vertical="center" wrapText="1"/>
    </xf>
    <xf numFmtId="0" fontId="30" fillId="28" borderId="15" xfId="0" applyFont="1" applyFill="1" applyBorder="1"/>
    <xf numFmtId="0" fontId="31" fillId="0" borderId="15" xfId="0" applyFont="1" applyFill="1" applyBorder="1" applyAlignment="1">
      <alignment wrapText="1"/>
    </xf>
    <xf numFmtId="0" fontId="30" fillId="28" borderId="16" xfId="0" applyFont="1" applyFill="1" applyBorder="1" applyAlignment="1">
      <alignment wrapText="1"/>
    </xf>
    <xf numFmtId="0" fontId="31" fillId="0" borderId="17" xfId="0" applyFont="1" applyBorder="1" applyAlignment="1">
      <alignment horizontal="left"/>
    </xf>
    <xf numFmtId="49" fontId="31" fillId="0" borderId="18" xfId="0" applyNumberFormat="1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0" fillId="28" borderId="18" xfId="0" applyFont="1" applyFill="1" applyBorder="1" applyAlignment="1">
      <alignment horizontal="left"/>
    </xf>
    <xf numFmtId="49" fontId="31" fillId="0" borderId="19" xfId="0" applyNumberFormat="1" applyFont="1" applyBorder="1" applyAlignment="1">
      <alignment horizontal="left"/>
    </xf>
    <xf numFmtId="0" fontId="30" fillId="28" borderId="20" xfId="0" applyFont="1" applyFill="1" applyBorder="1" applyAlignment="1">
      <alignment horizontal="left"/>
    </xf>
    <xf numFmtId="49" fontId="30" fillId="0" borderId="11" xfId="52" applyNumberFormat="1" applyFont="1" applyBorder="1" applyAlignment="1">
      <alignment horizontal="center" vertical="center"/>
    </xf>
    <xf numFmtId="0" fontId="31" fillId="0" borderId="11" xfId="52" applyFont="1" applyBorder="1" applyAlignment="1">
      <alignment vertical="top" wrapText="1"/>
    </xf>
    <xf numFmtId="0" fontId="31" fillId="28" borderId="11" xfId="52" applyFont="1" applyFill="1" applyBorder="1" applyAlignment="1">
      <alignment horizontal="left" vertical="top" wrapText="1"/>
    </xf>
    <xf numFmtId="0" fontId="32" fillId="0" borderId="11" xfId="52" applyFont="1" applyBorder="1" applyAlignment="1">
      <alignment horizontal="left" vertical="top"/>
    </xf>
    <xf numFmtId="0" fontId="31" fillId="28" borderId="11" xfId="52" applyFont="1" applyFill="1" applyBorder="1" applyAlignment="1">
      <alignment horizontal="left" vertical="top"/>
    </xf>
    <xf numFmtId="0" fontId="31" fillId="0" borderId="11" xfId="52" applyFont="1" applyBorder="1" applyAlignment="1">
      <alignment vertical="top"/>
    </xf>
    <xf numFmtId="0" fontId="30" fillId="0" borderId="11" xfId="52" applyFont="1" applyBorder="1" applyAlignment="1">
      <alignment vertical="top" wrapText="1"/>
    </xf>
    <xf numFmtId="0" fontId="31" fillId="0" borderId="11" xfId="52" applyFont="1" applyBorder="1" applyAlignment="1">
      <alignment horizontal="left" vertical="top"/>
    </xf>
    <xf numFmtId="0" fontId="31" fillId="0" borderId="11" xfId="53" applyFont="1" applyBorder="1" applyAlignment="1">
      <alignment horizontal="center" vertical="center" wrapText="1"/>
    </xf>
    <xf numFmtId="49" fontId="31" fillId="0" borderId="21" xfId="0" applyNumberFormat="1" applyFont="1" applyBorder="1" applyAlignment="1">
      <alignment horizontal="left"/>
    </xf>
    <xf numFmtId="0" fontId="31" fillId="0" borderId="22" xfId="0" applyFont="1" applyFill="1" applyBorder="1" applyAlignment="1">
      <alignment horizontal="left" vertical="top" wrapText="1"/>
    </xf>
    <xf numFmtId="0" fontId="31" fillId="28" borderId="22" xfId="0" applyFont="1" applyFill="1" applyBorder="1" applyAlignment="1">
      <alignment horizontal="left" vertical="top" indent="1"/>
    </xf>
    <xf numFmtId="0" fontId="31" fillId="28" borderId="22" xfId="0" applyFont="1" applyFill="1" applyBorder="1" applyAlignment="1">
      <alignment horizontal="left" vertical="top" indent="2"/>
    </xf>
    <xf numFmtId="49" fontId="31" fillId="28" borderId="21" xfId="0" applyNumberFormat="1" applyFont="1" applyFill="1" applyBorder="1" applyAlignment="1">
      <alignment horizontal="left"/>
    </xf>
    <xf numFmtId="0" fontId="32" fillId="0" borderId="11" xfId="53" applyFont="1" applyBorder="1" applyAlignment="1">
      <alignment horizontal="center" vertical="center" wrapText="1"/>
    </xf>
    <xf numFmtId="0" fontId="31" fillId="28" borderId="11" xfId="53" applyFont="1" applyFill="1" applyBorder="1" applyAlignment="1">
      <alignment horizontal="center" vertical="center" wrapText="1"/>
    </xf>
    <xf numFmtId="0" fontId="31" fillId="0" borderId="11" xfId="52" applyFont="1" applyBorder="1" applyAlignment="1"/>
    <xf numFmtId="49" fontId="48" fillId="0" borderId="11" xfId="0" applyNumberFormat="1" applyFont="1" applyBorder="1" applyAlignment="1">
      <alignment horizontal="center" vertical="center" wrapText="1"/>
    </xf>
    <xf numFmtId="0" fontId="48" fillId="0" borderId="11" xfId="0" applyFont="1" applyBorder="1" applyAlignment="1">
      <alignment horizontal="left" vertical="top" wrapText="1"/>
    </xf>
    <xf numFmtId="0" fontId="48" fillId="0" borderId="11" xfId="0" applyFont="1" applyBorder="1" applyAlignment="1">
      <alignment horizontal="left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Border="1" applyAlignment="1">
      <alignment wrapText="1"/>
    </xf>
    <xf numFmtId="49" fontId="48" fillId="0" borderId="11" xfId="0" applyNumberFormat="1" applyFont="1" applyBorder="1"/>
    <xf numFmtId="0" fontId="48" fillId="0" borderId="11" xfId="0" applyFont="1" applyBorder="1"/>
    <xf numFmtId="49" fontId="48" fillId="0" borderId="11" xfId="0" applyNumberFormat="1" applyFont="1" applyBorder="1" applyAlignment="1">
      <alignment horizontal="center"/>
    </xf>
    <xf numFmtId="0" fontId="48" fillId="0" borderId="11" xfId="0" applyFont="1" applyFill="1" applyBorder="1" applyAlignment="1">
      <alignment horizontal="left" vertical="top" wrapText="1"/>
    </xf>
    <xf numFmtId="0" fontId="48" fillId="0" borderId="11" xfId="0" applyFont="1" applyFill="1" applyBorder="1" applyAlignment="1">
      <alignment horizontal="center" vertical="center" wrapText="1"/>
    </xf>
    <xf numFmtId="0" fontId="31" fillId="0" borderId="23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top" wrapText="1"/>
    </xf>
    <xf numFmtId="0" fontId="33" fillId="0" borderId="11" xfId="52" applyFont="1" applyBorder="1" applyAlignment="1">
      <alignment horizontal="center" wrapText="1"/>
    </xf>
    <xf numFmtId="0" fontId="49" fillId="0" borderId="11" xfId="0" applyFont="1" applyFill="1" applyBorder="1" applyAlignment="1">
      <alignment horizontal="left" vertical="top" wrapText="1"/>
    </xf>
    <xf numFmtId="0" fontId="30" fillId="0" borderId="11" xfId="0" applyFont="1" applyBorder="1" applyAlignment="1">
      <alignment horizontal="center" vertical="center" wrapText="1"/>
    </xf>
    <xf numFmtId="49" fontId="31" fillId="0" borderId="11" xfId="53" applyNumberFormat="1" applyFont="1" applyBorder="1" applyAlignment="1">
      <alignment horizontal="center" vertical="center"/>
    </xf>
    <xf numFmtId="0" fontId="48" fillId="0" borderId="11" xfId="0" applyFont="1" applyBorder="1" applyAlignment="1">
      <alignment horizontal="left" wrapText="1"/>
    </xf>
    <xf numFmtId="0" fontId="31" fillId="0" borderId="11" xfId="53" applyFont="1" applyBorder="1" applyAlignment="1"/>
    <xf numFmtId="0" fontId="32" fillId="0" borderId="11" xfId="52" applyFont="1" applyBorder="1" applyAlignment="1">
      <alignment wrapText="1"/>
    </xf>
    <xf numFmtId="0" fontId="49" fillId="0" borderId="11" xfId="0" applyFont="1" applyBorder="1" applyAlignment="1">
      <alignment horizontal="left" vertical="top" wrapText="1"/>
    </xf>
    <xf numFmtId="0" fontId="30" fillId="0" borderId="0" xfId="0" applyFont="1" applyAlignment="1">
      <alignment horizontal="center"/>
    </xf>
    <xf numFmtId="3" fontId="31" fillId="28" borderId="12" xfId="63" applyNumberFormat="1" applyFont="1" applyFill="1" applyBorder="1" applyAlignment="1">
      <alignment horizontal="center"/>
    </xf>
    <xf numFmtId="0" fontId="31" fillId="28" borderId="16" xfId="0" applyFont="1" applyFill="1" applyBorder="1" applyAlignment="1">
      <alignment horizontal="left" wrapText="1"/>
    </xf>
    <xf numFmtId="0" fontId="30" fillId="0" borderId="0" xfId="52" applyFont="1" applyAlignment="1"/>
    <xf numFmtId="0" fontId="30" fillId="0" borderId="0" xfId="0" applyFont="1" applyAlignment="1">
      <alignment wrapText="1"/>
    </xf>
    <xf numFmtId="0" fontId="31" fillId="0" borderId="14" xfId="52" applyFont="1" applyBorder="1" applyAlignment="1">
      <alignment horizontal="center" vertical="center" wrapText="1"/>
    </xf>
    <xf numFmtId="0" fontId="31" fillId="0" borderId="11" xfId="52" applyFont="1" applyBorder="1" applyAlignment="1">
      <alignment horizontal="center" vertical="center" wrapText="1"/>
    </xf>
    <xf numFmtId="0" fontId="31" fillId="0" borderId="11" xfId="52" applyFont="1" applyBorder="1" applyAlignment="1">
      <alignment horizontal="center"/>
    </xf>
    <xf numFmtId="0" fontId="31" fillId="0" borderId="11" xfId="52" applyFont="1" applyBorder="1" applyAlignment="1">
      <alignment horizontal="left" vertical="center"/>
    </xf>
    <xf numFmtId="3" fontId="31" fillId="0" borderId="24" xfId="63" applyNumberFormat="1" applyFont="1" applyBorder="1" applyAlignment="1">
      <alignment horizontal="center"/>
    </xf>
    <xf numFmtId="3" fontId="31" fillId="0" borderId="25" xfId="0" applyNumberFormat="1" applyFont="1" applyBorder="1" applyAlignment="1">
      <alignment horizontal="center"/>
    </xf>
    <xf numFmtId="3" fontId="31" fillId="0" borderId="25" xfId="63" applyNumberFormat="1" applyFont="1" applyBorder="1" applyAlignment="1">
      <alignment horizontal="center"/>
    </xf>
    <xf numFmtId="3" fontId="47" fillId="0" borderId="25" xfId="63" applyNumberFormat="1" applyFont="1" applyBorder="1" applyAlignment="1">
      <alignment horizontal="center"/>
    </xf>
    <xf numFmtId="3" fontId="31" fillId="28" borderId="25" xfId="63" applyNumberFormat="1" applyFont="1" applyFill="1" applyBorder="1" applyAlignment="1">
      <alignment horizontal="center"/>
    </xf>
    <xf numFmtId="3" fontId="31" fillId="28" borderId="26" xfId="63" applyNumberFormat="1" applyFont="1" applyFill="1" applyBorder="1" applyAlignment="1">
      <alignment horizontal="center"/>
    </xf>
    <xf numFmtId="49" fontId="31" fillId="0" borderId="22" xfId="5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top" wrapText="1"/>
    </xf>
    <xf numFmtId="0" fontId="38" fillId="0" borderId="0" xfId="0" applyFont="1"/>
    <xf numFmtId="0" fontId="31" fillId="0" borderId="27" xfId="0" applyFont="1" applyBorder="1" applyAlignment="1">
      <alignment vertical="top"/>
    </xf>
    <xf numFmtId="0" fontId="30" fillId="0" borderId="0" xfId="52" applyFont="1" applyBorder="1"/>
    <xf numFmtId="0" fontId="31" fillId="0" borderId="0" xfId="52" applyFont="1" applyBorder="1" applyAlignment="1">
      <alignment wrapText="1"/>
    </xf>
    <xf numFmtId="0" fontId="48" fillId="0" borderId="0" xfId="0" applyFont="1"/>
    <xf numFmtId="0" fontId="49" fillId="0" borderId="0" xfId="0" applyFont="1" applyAlignment="1">
      <alignment horizontal="left" vertical="center" wrapText="1"/>
    </xf>
    <xf numFmtId="0" fontId="48" fillId="0" borderId="14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/>
    </xf>
    <xf numFmtId="0" fontId="49" fillId="0" borderId="11" xfId="0" applyFont="1" applyBorder="1" applyAlignment="1">
      <alignment horizontal="center" vertical="center" wrapText="1"/>
    </xf>
    <xf numFmtId="4" fontId="49" fillId="0" borderId="11" xfId="0" applyNumberFormat="1" applyFont="1" applyBorder="1"/>
    <xf numFmtId="4" fontId="49" fillId="0" borderId="11" xfId="0" applyNumberFormat="1" applyFont="1" applyFill="1" applyBorder="1"/>
    <xf numFmtId="3" fontId="49" fillId="0" borderId="11" xfId="0" applyNumberFormat="1" applyFont="1" applyBorder="1"/>
    <xf numFmtId="3" fontId="49" fillId="0" borderId="11" xfId="0" applyNumberFormat="1" applyFont="1" applyFill="1" applyBorder="1"/>
    <xf numFmtId="0" fontId="50" fillId="0" borderId="11" xfId="0" applyFont="1" applyBorder="1" applyAlignment="1">
      <alignment horizontal="left" vertical="top" wrapText="1"/>
    </xf>
    <xf numFmtId="0" fontId="50" fillId="0" borderId="11" xfId="0" applyFont="1" applyBorder="1" applyAlignment="1">
      <alignment horizontal="center" vertical="center" wrapText="1"/>
    </xf>
    <xf numFmtId="3" fontId="50" fillId="0" borderId="11" xfId="0" applyNumberFormat="1" applyFont="1" applyBorder="1"/>
    <xf numFmtId="3" fontId="48" fillId="0" borderId="11" xfId="0" applyNumberFormat="1" applyFont="1" applyBorder="1"/>
    <xf numFmtId="4" fontId="48" fillId="0" borderId="11" xfId="0" applyNumberFormat="1" applyFont="1" applyBorder="1"/>
    <xf numFmtId="3" fontId="49" fillId="0" borderId="11" xfId="0" applyNumberFormat="1" applyFont="1" applyBorder="1" applyAlignment="1">
      <alignment horizontal="right"/>
    </xf>
    <xf numFmtId="0" fontId="32" fillId="0" borderId="11" xfId="53" applyFont="1" applyBorder="1" applyAlignment="1">
      <alignment vertical="top" wrapText="1"/>
    </xf>
    <xf numFmtId="3" fontId="50" fillId="0" borderId="11" xfId="0" applyNumberFormat="1" applyFont="1" applyBorder="1" applyAlignment="1">
      <alignment horizontal="right"/>
    </xf>
    <xf numFmtId="0" fontId="31" fillId="0" borderId="11" xfId="53" applyFont="1" applyBorder="1" applyAlignment="1">
      <alignment vertical="top" wrapText="1"/>
    </xf>
    <xf numFmtId="4" fontId="48" fillId="0" borderId="11" xfId="0" applyNumberFormat="1" applyFont="1" applyBorder="1" applyAlignment="1">
      <alignment horizontal="right"/>
    </xf>
    <xf numFmtId="175" fontId="48" fillId="0" borderId="11" xfId="0" applyNumberFormat="1" applyFont="1" applyBorder="1" applyAlignment="1">
      <alignment horizontal="right"/>
    </xf>
    <xf numFmtId="49" fontId="49" fillId="0" borderId="11" xfId="0" applyNumberFormat="1" applyFont="1" applyBorder="1" applyAlignment="1">
      <alignment horizontal="center"/>
    </xf>
    <xf numFmtId="0" fontId="49" fillId="0" borderId="0" xfId="0" applyFont="1"/>
    <xf numFmtId="0" fontId="48" fillId="0" borderId="11" xfId="0" applyFont="1" applyBorder="1" applyAlignment="1">
      <alignment horizontal="right"/>
    </xf>
    <xf numFmtId="49" fontId="50" fillId="0" borderId="11" xfId="0" applyNumberFormat="1" applyFont="1" applyBorder="1" applyAlignment="1">
      <alignment horizontal="center"/>
    </xf>
    <xf numFmtId="0" fontId="50" fillId="0" borderId="11" xfId="0" applyFont="1" applyBorder="1" applyAlignment="1">
      <alignment horizontal="right"/>
    </xf>
    <xf numFmtId="0" fontId="50" fillId="0" borderId="0" xfId="0" applyFont="1"/>
    <xf numFmtId="0" fontId="48" fillId="0" borderId="11" xfId="0" applyFont="1" applyFill="1" applyBorder="1" applyAlignment="1">
      <alignment horizontal="right" wrapText="1"/>
    </xf>
    <xf numFmtId="0" fontId="50" fillId="0" borderId="11" xfId="0" applyFont="1" applyFill="1" applyBorder="1" applyAlignment="1">
      <alignment horizontal="right" wrapText="1"/>
    </xf>
    <xf numFmtId="0" fontId="50" fillId="0" borderId="11" xfId="58" applyFont="1" applyBorder="1" applyAlignment="1">
      <alignment horizontal="left" vertical="top" wrapText="1"/>
    </xf>
    <xf numFmtId="3" fontId="48" fillId="0" borderId="11" xfId="0" applyNumberFormat="1" applyFont="1" applyBorder="1" applyAlignment="1">
      <alignment horizontal="right"/>
    </xf>
    <xf numFmtId="49" fontId="48" fillId="0" borderId="11" xfId="0" applyNumberFormat="1" applyFont="1" applyFill="1" applyBorder="1" applyAlignment="1">
      <alignment horizontal="center"/>
    </xf>
    <xf numFmtId="3" fontId="50" fillId="0" borderId="11" xfId="0" applyNumberFormat="1" applyFont="1" applyFill="1" applyBorder="1" applyAlignment="1">
      <alignment horizontal="right"/>
    </xf>
    <xf numFmtId="0" fontId="48" fillId="0" borderId="0" xfId="0" applyFont="1" applyFill="1"/>
    <xf numFmtId="3" fontId="48" fillId="0" borderId="11" xfId="0" applyNumberFormat="1" applyFont="1" applyFill="1" applyBorder="1" applyAlignment="1">
      <alignment horizontal="right"/>
    </xf>
    <xf numFmtId="0" fontId="31" fillId="0" borderId="27" xfId="0" applyFont="1" applyBorder="1" applyAlignment="1">
      <alignment wrapText="1"/>
    </xf>
    <xf numFmtId="0" fontId="31" fillId="0" borderId="25" xfId="0" applyFont="1" applyBorder="1" applyAlignment="1">
      <alignment wrapText="1"/>
    </xf>
    <xf numFmtId="0" fontId="31" fillId="0" borderId="28" xfId="0" applyFont="1" applyBorder="1" applyAlignment="1">
      <alignment horizontal="center" wrapText="1"/>
    </xf>
    <xf numFmtId="0" fontId="31" fillId="0" borderId="29" xfId="0" applyFont="1" applyBorder="1" applyAlignment="1">
      <alignment horizontal="center" wrapText="1"/>
    </xf>
    <xf numFmtId="0" fontId="31" fillId="0" borderId="26" xfId="0" applyFont="1" applyBorder="1" applyAlignment="1">
      <alignment horizontal="center" textRotation="90" wrapText="1"/>
    </xf>
    <xf numFmtId="0" fontId="31" fillId="0" borderId="14" xfId="0" applyFont="1" applyBorder="1" applyAlignment="1">
      <alignment wrapText="1"/>
    </xf>
    <xf numFmtId="14" fontId="31" fillId="0" borderId="11" xfId="0" applyNumberFormat="1" applyFont="1" applyBorder="1" applyAlignment="1">
      <alignment wrapText="1"/>
    </xf>
    <xf numFmtId="14" fontId="31" fillId="0" borderId="11" xfId="0" applyNumberFormat="1" applyFont="1" applyBorder="1" applyAlignment="1">
      <alignment horizontal="left" vertical="top" wrapText="1"/>
    </xf>
    <xf numFmtId="0" fontId="30" fillId="28" borderId="12" xfId="0" applyFont="1" applyFill="1" applyBorder="1" applyAlignment="1">
      <alignment wrapText="1"/>
    </xf>
    <xf numFmtId="0" fontId="31" fillId="0" borderId="12" xfId="0" applyFont="1" applyBorder="1" applyAlignment="1">
      <alignment horizontal="left" wrapText="1"/>
    </xf>
    <xf numFmtId="0" fontId="47" fillId="0" borderId="0" xfId="0" applyFont="1" applyAlignment="1">
      <alignment wrapText="1"/>
    </xf>
    <xf numFmtId="0" fontId="31" fillId="0" borderId="0" xfId="0" applyFont="1" applyBorder="1" applyAlignment="1">
      <alignment horizontal="center"/>
    </xf>
    <xf numFmtId="4" fontId="31" fillId="0" borderId="11" xfId="0" applyNumberFormat="1" applyFont="1" applyBorder="1"/>
    <xf numFmtId="0" fontId="49" fillId="0" borderId="11" xfId="0" applyFont="1" applyBorder="1" applyAlignment="1">
      <alignment horizontal="left" vertical="top"/>
    </xf>
    <xf numFmtId="0" fontId="48" fillId="0" borderId="11" xfId="0" applyFont="1" applyBorder="1" applyAlignment="1">
      <alignment horizontal="left" vertical="top"/>
    </xf>
    <xf numFmtId="49" fontId="49" fillId="0" borderId="11" xfId="0" applyNumberFormat="1" applyFont="1" applyBorder="1" applyAlignment="1">
      <alignment horizontal="left" vertical="top"/>
    </xf>
    <xf numFmtId="49" fontId="49" fillId="0" borderId="11" xfId="0" applyNumberFormat="1" applyFont="1" applyBorder="1" applyAlignment="1">
      <alignment horizontal="center" vertical="top"/>
    </xf>
    <xf numFmtId="0" fontId="31" fillId="0" borderId="30" xfId="52" applyFont="1" applyBorder="1" applyAlignment="1">
      <alignment horizontal="left" vertical="top" wrapText="1"/>
    </xf>
    <xf numFmtId="49" fontId="31" fillId="0" borderId="30" xfId="52" applyNumberFormat="1" applyFont="1" applyBorder="1" applyAlignment="1">
      <alignment horizontal="center" vertical="center"/>
    </xf>
    <xf numFmtId="0" fontId="31" fillId="0" borderId="30" xfId="53" applyFont="1" applyBorder="1" applyAlignment="1">
      <alignment horizontal="center" vertical="center" wrapText="1"/>
    </xf>
    <xf numFmtId="0" fontId="31" fillId="0" borderId="30" xfId="52" applyFont="1" applyBorder="1" applyAlignment="1">
      <alignment horizontal="center" vertical="center"/>
    </xf>
    <xf numFmtId="49" fontId="31" fillId="0" borderId="0" xfId="0" applyNumberFormat="1" applyFont="1" applyBorder="1" applyAlignment="1">
      <alignment horizontal="center"/>
    </xf>
    <xf numFmtId="0" fontId="32" fillId="0" borderId="0" xfId="52" applyFont="1" applyBorder="1" applyAlignment="1">
      <alignment horizontal="left" vertical="top" wrapText="1"/>
    </xf>
    <xf numFmtId="0" fontId="48" fillId="0" borderId="0" xfId="0" applyFont="1" applyBorder="1" applyAlignment="1">
      <alignment horizontal="center" vertical="center" wrapText="1"/>
    </xf>
    <xf numFmtId="4" fontId="31" fillId="0" borderId="0" xfId="0" applyNumberFormat="1" applyFont="1" applyBorder="1"/>
    <xf numFmtId="49" fontId="31" fillId="28" borderId="11" xfId="53" applyNumberFormat="1" applyFont="1" applyFill="1" applyBorder="1" applyAlignment="1">
      <alignment horizontal="center" vertical="center"/>
    </xf>
    <xf numFmtId="0" fontId="31" fillId="28" borderId="11" xfId="53" applyFont="1" applyFill="1" applyBorder="1" applyAlignment="1">
      <alignment horizontal="left" vertical="top" wrapText="1"/>
    </xf>
    <xf numFmtId="0" fontId="48" fillId="28" borderId="11" xfId="0" applyFont="1" applyFill="1" applyBorder="1" applyAlignment="1">
      <alignment horizontal="center" vertical="center" wrapText="1"/>
    </xf>
    <xf numFmtId="3" fontId="49" fillId="0" borderId="11" xfId="0" applyNumberFormat="1" applyFont="1" applyFill="1" applyBorder="1" applyAlignment="1">
      <alignment horizontal="right"/>
    </xf>
    <xf numFmtId="4" fontId="48" fillId="0" borderId="11" xfId="0" applyNumberFormat="1" applyFont="1" applyFill="1" applyBorder="1" applyAlignment="1">
      <alignment horizontal="right"/>
    </xf>
    <xf numFmtId="49" fontId="30" fillId="0" borderId="11" xfId="0" applyNumberFormat="1" applyFont="1" applyBorder="1" applyAlignment="1">
      <alignment horizontal="center"/>
    </xf>
    <xf numFmtId="49" fontId="31" fillId="0" borderId="11" xfId="0" applyNumberFormat="1" applyFont="1" applyBorder="1" applyAlignment="1">
      <alignment horizontal="center"/>
    </xf>
    <xf numFmtId="49" fontId="32" fillId="0" borderId="11" xfId="0" applyNumberFormat="1" applyFont="1" applyBorder="1" applyAlignment="1">
      <alignment horizontal="center"/>
    </xf>
    <xf numFmtId="49" fontId="31" fillId="0" borderId="11" xfId="52" applyNumberFormat="1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31" fillId="0" borderId="0" xfId="52" applyFont="1" applyBorder="1" applyAlignment="1">
      <alignment horizontal="left" vertical="top" wrapText="1"/>
    </xf>
    <xf numFmtId="0" fontId="31" fillId="0" borderId="23" xfId="0" applyFont="1" applyBorder="1"/>
    <xf numFmtId="3" fontId="31" fillId="0" borderId="23" xfId="0" applyNumberFormat="1" applyFont="1" applyBorder="1"/>
    <xf numFmtId="0" fontId="31" fillId="0" borderId="0" xfId="52" applyFont="1" applyBorder="1" applyAlignment="1">
      <alignment horizontal="left" wrapText="1"/>
    </xf>
    <xf numFmtId="0" fontId="31" fillId="28" borderId="11" xfId="0" applyFont="1" applyFill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28" borderId="11" xfId="0" applyFont="1" applyFill="1" applyBorder="1" applyAlignment="1"/>
    <xf numFmtId="0" fontId="30" fillId="0" borderId="11" xfId="53" applyFont="1" applyBorder="1" applyAlignment="1">
      <alignment vertical="top" wrapText="1"/>
    </xf>
    <xf numFmtId="0" fontId="48" fillId="0" borderId="1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left" vertical="top" wrapText="1"/>
    </xf>
    <xf numFmtId="0" fontId="48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/>
    <xf numFmtId="0" fontId="1" fillId="0" borderId="0" xfId="0" applyFont="1"/>
    <xf numFmtId="49" fontId="49" fillId="0" borderId="11" xfId="0" applyNumberFormat="1" applyFont="1" applyBorder="1" applyAlignment="1">
      <alignment horizontal="left" vertical="top" wrapText="1"/>
    </xf>
    <xf numFmtId="0" fontId="31" fillId="0" borderId="0" xfId="0" applyFont="1" applyAlignment="1"/>
    <xf numFmtId="0" fontId="35" fillId="0" borderId="11" xfId="0" applyFont="1" applyBorder="1" applyAlignment="1">
      <alignment horizontal="left" vertical="top" wrapText="1"/>
    </xf>
    <xf numFmtId="0" fontId="31" fillId="0" borderId="11" xfId="52" applyFont="1" applyBorder="1" applyAlignment="1">
      <alignment horizontal="center" vertical="top" wrapText="1"/>
    </xf>
    <xf numFmtId="0" fontId="31" fillId="0" borderId="11" xfId="53" applyFont="1" applyBorder="1" applyAlignment="1">
      <alignment horizontal="center" vertical="top" wrapText="1"/>
    </xf>
    <xf numFmtId="0" fontId="30" fillId="0" borderId="31" xfId="0" applyFont="1" applyBorder="1" applyAlignment="1">
      <alignment horizontal="center"/>
    </xf>
    <xf numFmtId="0" fontId="30" fillId="0" borderId="0" xfId="0" applyFont="1" applyAlignment="1">
      <alignment horizontal="right" vertical="center"/>
    </xf>
    <xf numFmtId="0" fontId="31" fillId="0" borderId="0" xfId="53" applyFont="1" applyBorder="1" applyAlignment="1">
      <alignment horizontal="left" vertical="top" wrapText="1"/>
    </xf>
    <xf numFmtId="0" fontId="48" fillId="0" borderId="11" xfId="0" applyFont="1" applyBorder="1" applyAlignment="1">
      <alignment horizontal="center" vertical="center" wrapText="1"/>
    </xf>
    <xf numFmtId="49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right" wrapText="1"/>
    </xf>
    <xf numFmtId="0" fontId="50" fillId="0" borderId="0" xfId="0" applyFont="1" applyFill="1" applyBorder="1" applyAlignment="1">
      <alignment horizontal="right" wrapText="1"/>
    </xf>
    <xf numFmtId="175" fontId="48" fillId="0" borderId="11" xfId="0" applyNumberFormat="1" applyFont="1" applyFill="1" applyBorder="1" applyAlignment="1">
      <alignment horizontal="right"/>
    </xf>
    <xf numFmtId="175" fontId="48" fillId="0" borderId="0" xfId="0" applyNumberFormat="1" applyFont="1" applyFill="1" applyBorder="1" applyAlignment="1">
      <alignment horizontal="right"/>
    </xf>
    <xf numFmtId="0" fontId="31" fillId="0" borderId="11" xfId="53" applyFont="1" applyFill="1" applyBorder="1" applyAlignment="1">
      <alignment vertical="top" wrapText="1"/>
    </xf>
    <xf numFmtId="175" fontId="49" fillId="0" borderId="11" xfId="0" applyNumberFormat="1" applyFont="1" applyFill="1" applyBorder="1" applyAlignment="1">
      <alignment horizontal="right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31" fillId="0" borderId="37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wrapText="1"/>
    </xf>
    <xf numFmtId="0" fontId="31" fillId="0" borderId="39" xfId="0" applyFont="1" applyBorder="1" applyAlignment="1">
      <alignment horizontal="center" wrapText="1"/>
    </xf>
    <xf numFmtId="0" fontId="31" fillId="0" borderId="40" xfId="0" applyFont="1" applyBorder="1" applyAlignment="1">
      <alignment horizontal="center" wrapText="1"/>
    </xf>
    <xf numFmtId="0" fontId="31" fillId="0" borderId="41" xfId="0" applyFont="1" applyBorder="1" applyAlignment="1">
      <alignment horizontal="center" wrapText="1"/>
    </xf>
    <xf numFmtId="0" fontId="31" fillId="28" borderId="27" xfId="0" applyFont="1" applyFill="1" applyBorder="1" applyAlignment="1">
      <alignment horizontal="center" wrapText="1"/>
    </xf>
    <xf numFmtId="0" fontId="31" fillId="28" borderId="23" xfId="0" applyFont="1" applyFill="1" applyBorder="1" applyAlignment="1">
      <alignment horizontal="center" wrapText="1"/>
    </xf>
    <xf numFmtId="0" fontId="31" fillId="28" borderId="42" xfId="0" applyFont="1" applyFill="1" applyBorder="1" applyAlignment="1">
      <alignment horizontal="center" wrapText="1"/>
    </xf>
    <xf numFmtId="0" fontId="31" fillId="0" borderId="28" xfId="0" applyFont="1" applyBorder="1" applyAlignment="1">
      <alignment horizontal="left" vertical="top" wrapText="1"/>
    </xf>
    <xf numFmtId="0" fontId="31" fillId="0" borderId="43" xfId="0" applyFont="1" applyBorder="1" applyAlignment="1">
      <alignment horizontal="left" vertical="top" wrapText="1"/>
    </xf>
    <xf numFmtId="0" fontId="31" fillId="0" borderId="14" xfId="0" applyFont="1" applyBorder="1" applyAlignment="1">
      <alignment horizontal="left" vertical="top" wrapText="1"/>
    </xf>
    <xf numFmtId="0" fontId="30" fillId="0" borderId="0" xfId="0" applyFont="1" applyAlignment="1">
      <alignment horizontal="center"/>
    </xf>
    <xf numFmtId="0" fontId="31" fillId="0" borderId="32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3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center" wrapText="1"/>
    </xf>
    <xf numFmtId="0" fontId="48" fillId="0" borderId="28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31" fillId="0" borderId="11" xfId="53" applyFont="1" applyBorder="1" applyAlignment="1">
      <alignment horizontal="center"/>
    </xf>
    <xf numFmtId="0" fontId="30" fillId="0" borderId="0" xfId="0" applyFont="1" applyAlignment="1">
      <alignment horizontal="left" wrapText="1"/>
    </xf>
    <xf numFmtId="0" fontId="48" fillId="0" borderId="11" xfId="0" applyFont="1" applyBorder="1" applyAlignment="1">
      <alignment horizontal="center" vertical="center" wrapText="1"/>
    </xf>
    <xf numFmtId="3" fontId="49" fillId="0" borderId="27" xfId="0" applyNumberFormat="1" applyFont="1" applyBorder="1" applyAlignment="1">
      <alignment horizontal="center"/>
    </xf>
    <xf numFmtId="3" fontId="49" fillId="0" borderId="23" xfId="0" applyNumberFormat="1" applyFont="1" applyBorder="1" applyAlignment="1">
      <alignment horizontal="center"/>
    </xf>
    <xf numFmtId="3" fontId="49" fillId="0" borderId="15" xfId="0" applyNumberFormat="1" applyFont="1" applyBorder="1" applyAlignment="1">
      <alignment horizontal="center"/>
    </xf>
    <xf numFmtId="0" fontId="49" fillId="0" borderId="27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31" fillId="0" borderId="27" xfId="53" applyFont="1" applyBorder="1" applyAlignment="1">
      <alignment horizontal="center"/>
    </xf>
    <xf numFmtId="0" fontId="31" fillId="0" borderId="15" xfId="53" applyFont="1" applyBorder="1" applyAlignment="1">
      <alignment horizontal="center"/>
    </xf>
    <xf numFmtId="0" fontId="31" fillId="0" borderId="11" xfId="53" applyFont="1" applyBorder="1" applyAlignment="1">
      <alignment horizontal="left" vertical="top" wrapText="1"/>
    </xf>
    <xf numFmtId="0" fontId="31" fillId="0" borderId="0" xfId="0" applyFont="1" applyAlignment="1">
      <alignment horizontal="left" wrapText="1"/>
    </xf>
    <xf numFmtId="0" fontId="31" fillId="0" borderId="0" xfId="0" applyFont="1" applyBorder="1" applyAlignment="1">
      <alignment horizontal="left" vertical="top" wrapText="1"/>
    </xf>
    <xf numFmtId="0" fontId="30" fillId="0" borderId="27" xfId="52" applyFont="1" applyBorder="1" applyAlignment="1">
      <alignment horizontal="center" vertical="center"/>
    </xf>
    <xf numFmtId="0" fontId="30" fillId="0" borderId="23" xfId="52" applyFont="1" applyBorder="1" applyAlignment="1">
      <alignment horizontal="center" vertical="center"/>
    </xf>
    <xf numFmtId="0" fontId="30" fillId="0" borderId="15" xfId="52" applyFont="1" applyBorder="1" applyAlignment="1">
      <alignment horizontal="center" vertical="center"/>
    </xf>
    <xf numFmtId="0" fontId="31" fillId="0" borderId="28" xfId="52" applyFont="1" applyBorder="1" applyAlignment="1">
      <alignment horizontal="center" vertical="center" wrapText="1"/>
    </xf>
    <xf numFmtId="0" fontId="31" fillId="0" borderId="14" xfId="52" applyFont="1" applyBorder="1" applyAlignment="1">
      <alignment horizontal="center" vertical="center" wrapText="1"/>
    </xf>
    <xf numFmtId="0" fontId="31" fillId="0" borderId="0" xfId="52" applyFont="1" applyBorder="1" applyAlignment="1">
      <alignment horizontal="left" vertical="top" wrapText="1"/>
    </xf>
    <xf numFmtId="0" fontId="31" fillId="0" borderId="30" xfId="0" applyFont="1" applyBorder="1" applyAlignment="1">
      <alignment horizontal="left" vertical="top" wrapText="1"/>
    </xf>
    <xf numFmtId="0" fontId="30" fillId="0" borderId="0" xfId="52" applyFont="1" applyAlignment="1">
      <alignment horizontal="left" wrapText="1"/>
    </xf>
    <xf numFmtId="0" fontId="31" fillId="0" borderId="11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 wrapText="1"/>
    </xf>
    <xf numFmtId="0" fontId="31" fillId="0" borderId="11" xfId="52" applyFont="1" applyBorder="1" applyAlignment="1">
      <alignment horizontal="center"/>
    </xf>
    <xf numFmtId="0" fontId="31" fillId="0" borderId="27" xfId="52" applyFont="1" applyBorder="1" applyAlignment="1">
      <alignment horizontal="center"/>
    </xf>
    <xf numFmtId="0" fontId="31" fillId="0" borderId="23" xfId="52" applyFont="1" applyBorder="1" applyAlignment="1">
      <alignment horizontal="center"/>
    </xf>
    <xf numFmtId="0" fontId="31" fillId="0" borderId="15" xfId="52" applyFont="1" applyBorder="1" applyAlignment="1">
      <alignment horizontal="center"/>
    </xf>
    <xf numFmtId="0" fontId="31" fillId="0" borderId="0" xfId="53" applyFont="1" applyBorder="1" applyAlignment="1">
      <alignment horizontal="left" vertical="top" wrapText="1"/>
    </xf>
    <xf numFmtId="0" fontId="31" fillId="0" borderId="45" xfId="0" applyFont="1" applyBorder="1" applyAlignment="1">
      <alignment wrapText="1"/>
    </xf>
    <xf numFmtId="0" fontId="0" fillId="0" borderId="0" xfId="0" applyAlignment="1">
      <alignment wrapText="1"/>
    </xf>
    <xf numFmtId="0" fontId="31" fillId="0" borderId="44" xfId="52" applyFont="1" applyBorder="1" applyAlignment="1">
      <alignment horizontal="left" vertical="top" wrapText="1"/>
    </xf>
    <xf numFmtId="0" fontId="31" fillId="0" borderId="11" xfId="53" applyFont="1" applyBorder="1" applyAlignment="1">
      <alignment horizontal="center" wrapText="1"/>
    </xf>
    <xf numFmtId="0" fontId="31" fillId="0" borderId="11" xfId="53" applyFont="1" applyBorder="1" applyAlignment="1">
      <alignment horizontal="center" vertical="center"/>
    </xf>
    <xf numFmtId="0" fontId="31" fillId="0" borderId="28" xfId="53" applyFont="1" applyBorder="1" applyAlignment="1">
      <alignment horizontal="center" vertical="center" wrapText="1"/>
    </xf>
    <xf numFmtId="0" fontId="31" fillId="0" borderId="43" xfId="53" applyFont="1" applyBorder="1" applyAlignment="1">
      <alignment horizontal="center" vertical="center" wrapText="1"/>
    </xf>
    <xf numFmtId="0" fontId="31" fillId="0" borderId="14" xfId="53" applyFont="1" applyBorder="1" applyAlignment="1">
      <alignment horizontal="center" vertical="center" wrapText="1"/>
    </xf>
    <xf numFmtId="0" fontId="31" fillId="0" borderId="28" xfId="53" applyFont="1" applyBorder="1" applyAlignment="1">
      <alignment horizontal="center" vertical="center"/>
    </xf>
    <xf numFmtId="0" fontId="31" fillId="0" borderId="43" xfId="53" applyFont="1" applyBorder="1" applyAlignment="1">
      <alignment horizontal="center" vertical="center"/>
    </xf>
    <xf numFmtId="0" fontId="31" fillId="0" borderId="14" xfId="53" applyFont="1" applyBorder="1" applyAlignment="1">
      <alignment horizontal="center" vertical="center"/>
    </xf>
    <xf numFmtId="0" fontId="32" fillId="0" borderId="11" xfId="53" applyFont="1" applyBorder="1" applyAlignment="1">
      <alignment horizontal="center" wrapText="1"/>
    </xf>
    <xf numFmtId="0" fontId="31" fillId="0" borderId="27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11" xfId="53" applyFont="1" applyBorder="1" applyAlignment="1">
      <alignment horizontal="center" vertical="center" wrapText="1"/>
    </xf>
    <xf numFmtId="0" fontId="31" fillId="0" borderId="0" xfId="52" applyFont="1" applyBorder="1" applyAlignment="1">
      <alignment horizontal="left" wrapText="1"/>
    </xf>
    <xf numFmtId="0" fontId="31" fillId="0" borderId="11" xfId="0" applyFont="1" applyBorder="1" applyAlignment="1">
      <alignment horizontal="center"/>
    </xf>
    <xf numFmtId="0" fontId="31" fillId="28" borderId="27" xfId="0" applyFont="1" applyFill="1" applyBorder="1" applyAlignment="1">
      <alignment horizontal="center"/>
    </xf>
    <xf numFmtId="0" fontId="31" fillId="28" borderId="23" xfId="0" applyFont="1" applyFill="1" applyBorder="1" applyAlignment="1">
      <alignment horizontal="center"/>
    </xf>
    <xf numFmtId="0" fontId="31" fillId="28" borderId="15" xfId="0" applyFont="1" applyFill="1" applyBorder="1" applyAlignment="1">
      <alignment horizontal="center"/>
    </xf>
    <xf numFmtId="0" fontId="32" fillId="0" borderId="11" xfId="52" applyFont="1" applyBorder="1" applyAlignment="1">
      <alignment horizontal="center" wrapText="1"/>
    </xf>
    <xf numFmtId="0" fontId="32" fillId="0" borderId="27" xfId="52" applyFont="1" applyBorder="1" applyAlignment="1">
      <alignment horizontal="center" wrapText="1"/>
    </xf>
    <xf numFmtId="0" fontId="32" fillId="0" borderId="23" xfId="52" applyFont="1" applyBorder="1" applyAlignment="1">
      <alignment horizontal="center" wrapText="1"/>
    </xf>
    <xf numFmtId="0" fontId="32" fillId="0" borderId="15" xfId="52" applyFont="1" applyBorder="1" applyAlignment="1">
      <alignment horizontal="center" wrapText="1"/>
    </xf>
    <xf numFmtId="0" fontId="31" fillId="0" borderId="43" xfId="52" applyFont="1" applyBorder="1" applyAlignment="1">
      <alignment horizontal="center" vertical="center" wrapText="1"/>
    </xf>
    <xf numFmtId="0" fontId="31" fillId="0" borderId="28" xfId="52" applyFont="1" applyBorder="1" applyAlignment="1">
      <alignment horizontal="center" vertical="center"/>
    </xf>
    <xf numFmtId="0" fontId="31" fillId="0" borderId="43" xfId="52" applyFont="1" applyBorder="1" applyAlignment="1">
      <alignment horizontal="center" vertical="center"/>
    </xf>
    <xf numFmtId="0" fontId="31" fillId="0" borderId="14" xfId="52" applyFont="1" applyBorder="1" applyAlignment="1">
      <alignment horizontal="center" vertical="center"/>
    </xf>
  </cellXfs>
  <cellStyles count="70">
    <cellStyle name="_CPI foodimp" xfId="1"/>
    <cellStyle name="_macro 2012 var 1" xfId="2"/>
    <cellStyle name="_v-2013-2030- 2b17.01.11Нах-cpiнов. курс inn 1-2-Е1xls" xfId="3"/>
    <cellStyle name="_Модель - 2(23)" xfId="4"/>
    <cellStyle name="_Сб-macro 2020" xfId="5"/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Euro" xfId="24"/>
    <cellStyle name="Normal_macro 2012 var 1" xfId="25"/>
    <cellStyle name="styleColumnTitles" xfId="26"/>
    <cellStyle name="styleDateRange" xfId="27"/>
    <cellStyle name="styleHidden" xfId="28"/>
    <cellStyle name="styleNormal" xfId="29"/>
    <cellStyle name="styleSeriesAttributes" xfId="30"/>
    <cellStyle name="styleSeriesData" xfId="31"/>
    <cellStyle name="styleSeriesDataForecast" xfId="32"/>
    <cellStyle name="styleSeriesDataForecastNA" xfId="33"/>
    <cellStyle name="styleSeriesDataNA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2" xfId="52"/>
    <cellStyle name="Обычный 2 2" xfId="53"/>
    <cellStyle name="Обычный 27" xfId="54"/>
    <cellStyle name="Обычный 3" xfId="55"/>
    <cellStyle name="Обычный 4" xfId="56"/>
    <cellStyle name="Обычный 5" xfId="57"/>
    <cellStyle name="Обычный 6" xfId="58"/>
    <cellStyle name="Плохой 2" xfId="59"/>
    <cellStyle name="Пояснение 2" xfId="60"/>
    <cellStyle name="Примечание 2" xfId="61"/>
    <cellStyle name="Примечание 3" xfId="62"/>
    <cellStyle name="Процентный" xfId="63" builtinId="5"/>
    <cellStyle name="Связанная ячейка 2" xfId="64"/>
    <cellStyle name="Стиль 1" xfId="65"/>
    <cellStyle name="Текст предупреждения 2" xfId="66"/>
    <cellStyle name="Финансовый 2" xfId="67"/>
    <cellStyle name="Финансовый 3" xfId="68"/>
    <cellStyle name="Хороший 2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ld.rec.tomsk.gov.ru/&#1052;&#1086;&#1080;%20&#1076;&#1086;&#1082;&#1091;&#1084;&#1077;&#1085;&#1090;&#1099;/2013-def/c&#1077;&#1085;&#1090;/v-2012-2016-2030-19,09%2013-VAR1-&#1085;&#1086;&#1074;&#1099;&#1081;%20-&#1092;&#1080;&#1085;&#1080;&#109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ld.rec.tomsk.gov.ru/SC_W/&#1055;&#1088;&#1086;&#1075;&#1085;&#1086;&#1079;/&#1055;&#1088;&#1086;&#1075;05_00(27.0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ld.rec.tomsk.gov.ru/&#1040;&#1074;&#1090;&#1086;&#1090;&#1088;&#1072;&#1085;&#1089;&#1087;&#1086;&#1088;&#1090;%20&#1090;&#1072;&#1088;&#1080;&#1092;/!&#1058;&#1072;&#1088;&#1080;&#1092;&#1099;%202014/&#1048;&#1055;%20&#1052;&#1072;&#1083;&#1100;&#1094;&#1077;&#1074;/&#1086;&#1090;&#1074;&#1077;&#1090;%20&#1052;&#1072;&#1083;&#1100;&#1094;&#1077;&#1074;&#1091;/&#1060;&#1086;&#1088;&#1084;&#1072;%20&#1082;&#1072;&#1083;&#1100;&#1082;&#1091;&#1083;&#1103;&#1094;&#1080;&#1080;%20&#1048;&#1055;%20&#1052;&#1072;&#1083;&#1100;&#1094;&#1077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ld.rec.tomsk.gov.ru/&#1087;&#1088;&#1086;&#1075;&#1085;&#1086;&#1079;/&#1055;&#1088;&#1086;&#1075;&#1085;&#1086;&#1079;%20&#1085;&#1072;%202014-2016/&#1048;&#1085;&#1076;&#1077;&#1082;&#1089;&#1099;%20&#1052;&#1069;&#1056;%20&#1091;&#1090;&#1086;&#1095;&#1085;&#1077;&#1085;&#1080;&#1077;%20&#1086;&#1082;&#1090;&#1103;&#1073;&#1088;&#1100;%202013/&#1048;&#1085;&#1076;&#1077;&#1082;&#1089;&#1099;%20-&#1076;&#1077;&#1092;&#1083;&#1103;&#1090;&#1086;&#1088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ld.rec.tomsk.gov.ru/&#1041;&#1072;&#1083;&#1072;&#1085;&#1089;/An(EsMon)/SC_W/&#1055;&#1088;&#1086;&#1075;&#1085;&#1086;&#1079;/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ld.rec.tomsk.gov.ru/&#1041;&#1072;&#1083;&#1072;&#1085;&#1089;/An(EsMon)/7.02.01/SC_W/&#1055;&#1088;&#1086;&#1075;&#1085;&#1086;&#1079;/&#1055;&#1088;&#1086;&#1075;05_00(27.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ld.rec.tomsk.gov.ru/&#1041;&#1072;&#1083;&#1072;&#1085;&#1089;/An(EsMon)/7.02.01/&#1061;&#1072;&#1085;&#1086;&#1074;&#1072;/&#1043;&#1088;(27.07.00)5&#106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ld.rec.tomsk.gov.ru/&#1041;&#1072;&#1083;&#1072;&#1085;&#1089;/An(EsMon)/&#1061;&#1072;&#1085;&#1086;&#1074;&#1072;/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ld.rec.tomsk.gov.ru/&#1052;&#1086;&#1080;%20&#1076;&#1086;&#1082;&#1091;&#1084;&#1077;&#1085;&#1090;&#1099;/&#1052;&#1054;&#1041;/06-03-06/Var2.7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ld.rec.tomsk.gov.ru/&#1061;&#1072;&#1085;&#1086;&#1074;&#1072;/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ld.rec.tomsk.gov.ru/&#1041;&#1072;&#1083;&#1072;&#1085;&#1089;/An(EsMon)/7.02.01/V&#1045;&#1052;_2001.5.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ч-1-0"/>
      <sheetName val="food"/>
      <sheetName val="ИПЦ"/>
      <sheetName val="df08-12"/>
      <sheetName val="df13-16"/>
      <sheetName val="печ-1-0-н (2)"/>
      <sheetName val="vec"/>
      <sheetName val="пч-2030"/>
      <sheetName val="электро"/>
      <sheetName val="уголь-мазут"/>
      <sheetName val="Мир _цен"/>
      <sheetName val="ИЦПМЭР"/>
      <sheetName val="2030-ИПЦ"/>
      <sheetName val="df13-30 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ь"/>
      <sheetName val="калькуляция"/>
      <sheetName val="Форма 1"/>
      <sheetName val="Форма 2"/>
      <sheetName val="Форма 3"/>
      <sheetName val="Форма 4"/>
      <sheetName val="Форма 5"/>
      <sheetName val="Форма 6"/>
      <sheetName val="Форма 6.1"/>
      <sheetName val="Форма 7"/>
      <sheetName val="Вар1"/>
      <sheetName val="не актуально Форма 2"/>
      <sheetName val="Сп о доходах"/>
      <sheetName val="Расчет субсидии"/>
      <sheetName val="ИТОГОВАЯ"/>
      <sheetName val="Лист1"/>
      <sheetName val="Опись факт"/>
      <sheetName val="Форма 6 факт"/>
      <sheetName val="Форма 6.1 факт"/>
      <sheetName val="Лист3"/>
      <sheetName val="Форма 2 с форм"/>
      <sheetName val="Лист2"/>
      <sheetName val="Лист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ч-1-нов23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45"/>
  <sheetViews>
    <sheetView zoomScaleNormal="100" workbookViewId="0">
      <pane xSplit="4" ySplit="11" topLeftCell="E12" activePane="bottomRight" state="frozen"/>
      <selection pane="topRight" activeCell="D1" sqref="D1"/>
      <selection pane="bottomLeft" activeCell="A7" sqref="A7"/>
      <selection pane="bottomRight" activeCell="A42" sqref="A42"/>
    </sheetView>
  </sheetViews>
  <sheetFormatPr defaultRowHeight="16.5" x14ac:dyDescent="0.25"/>
  <cols>
    <col min="1" max="1" width="6.7109375" style="15" customWidth="1"/>
    <col min="2" max="2" width="50.42578125" style="11" customWidth="1"/>
    <col min="3" max="3" width="56.7109375" style="20" customWidth="1"/>
    <col min="4" max="4" width="9.7109375" style="20" customWidth="1"/>
    <col min="5" max="6" width="10.5703125" style="20" customWidth="1"/>
    <col min="7" max="12" width="10.5703125" style="11" customWidth="1"/>
    <col min="13" max="16384" width="9.140625" style="11"/>
  </cols>
  <sheetData>
    <row r="1" spans="1:12" x14ac:dyDescent="0.25">
      <c r="F1" s="11"/>
      <c r="J1" s="11" t="s">
        <v>220</v>
      </c>
    </row>
    <row r="2" spans="1:12" ht="19.5" customHeight="1" x14ac:dyDescent="0.25">
      <c r="J2" s="11" t="s">
        <v>221</v>
      </c>
    </row>
    <row r="3" spans="1:12" x14ac:dyDescent="0.25">
      <c r="A3" s="238" t="s">
        <v>262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x14ac:dyDescent="0.25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x14ac:dyDescent="0.25">
      <c r="A6" s="248" t="s">
        <v>462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</row>
    <row r="7" spans="1:12" ht="17.25" customHeight="1" thickBot="1" x14ac:dyDescent="0.3"/>
    <row r="8" spans="1:12" ht="16.5" customHeight="1" x14ac:dyDescent="0.25">
      <c r="A8" s="239" t="s">
        <v>97</v>
      </c>
      <c r="B8" s="242" t="s">
        <v>0</v>
      </c>
      <c r="C8" s="224" t="s">
        <v>124</v>
      </c>
      <c r="D8" s="224" t="s">
        <v>1</v>
      </c>
      <c r="E8" s="246" t="s">
        <v>105</v>
      </c>
      <c r="F8" s="246"/>
      <c r="G8" s="246"/>
      <c r="H8" s="246"/>
      <c r="I8" s="246"/>
      <c r="J8" s="246"/>
      <c r="K8" s="246"/>
      <c r="L8" s="247"/>
    </row>
    <row r="9" spans="1:12" ht="14.25" customHeight="1" x14ac:dyDescent="0.25">
      <c r="A9" s="240"/>
      <c r="B9" s="243"/>
      <c r="C9" s="225"/>
      <c r="D9" s="225"/>
      <c r="E9" s="228" t="s">
        <v>263</v>
      </c>
      <c r="F9" s="228"/>
      <c r="G9" s="228" t="s">
        <v>263</v>
      </c>
      <c r="H9" s="228"/>
      <c r="I9" s="153" t="s">
        <v>263</v>
      </c>
      <c r="J9" s="153" t="s">
        <v>263</v>
      </c>
      <c r="K9" s="153" t="s">
        <v>260</v>
      </c>
      <c r="L9" s="154" t="s">
        <v>260</v>
      </c>
    </row>
    <row r="10" spans="1:12" ht="14.25" customHeight="1" x14ac:dyDescent="0.25">
      <c r="A10" s="240"/>
      <c r="B10" s="244"/>
      <c r="C10" s="226"/>
      <c r="D10" s="226"/>
      <c r="E10" s="155" t="s">
        <v>258</v>
      </c>
      <c r="F10" s="155" t="s">
        <v>261</v>
      </c>
      <c r="G10" s="155" t="s">
        <v>258</v>
      </c>
      <c r="H10" s="155" t="s">
        <v>261</v>
      </c>
      <c r="I10" s="155" t="s">
        <v>258</v>
      </c>
      <c r="J10" s="155" t="s">
        <v>261</v>
      </c>
      <c r="K10" s="155" t="s">
        <v>264</v>
      </c>
      <c r="L10" s="156" t="s">
        <v>264</v>
      </c>
    </row>
    <row r="11" spans="1:12" ht="46.5" customHeight="1" thickBot="1" x14ac:dyDescent="0.3">
      <c r="A11" s="241"/>
      <c r="B11" s="245"/>
      <c r="C11" s="227"/>
      <c r="D11" s="227"/>
      <c r="E11" s="21" t="s">
        <v>3</v>
      </c>
      <c r="F11" s="21" t="s">
        <v>3</v>
      </c>
      <c r="G11" s="21" t="s">
        <v>3</v>
      </c>
      <c r="H11" s="21" t="s">
        <v>3</v>
      </c>
      <c r="I11" s="21" t="s">
        <v>3</v>
      </c>
      <c r="J11" s="21" t="s">
        <v>3</v>
      </c>
      <c r="K11" s="21" t="s">
        <v>265</v>
      </c>
      <c r="L11" s="157" t="s">
        <v>265</v>
      </c>
    </row>
    <row r="12" spans="1:12" ht="20.25" customHeight="1" x14ac:dyDescent="0.25">
      <c r="A12" s="55">
        <v>1</v>
      </c>
      <c r="B12" s="47" t="s">
        <v>120</v>
      </c>
      <c r="C12" s="229"/>
      <c r="D12" s="230"/>
      <c r="E12" s="230"/>
      <c r="F12" s="230"/>
      <c r="G12" s="230"/>
      <c r="H12" s="230"/>
      <c r="I12" s="230"/>
      <c r="J12" s="230"/>
      <c r="K12" s="230"/>
      <c r="L12" s="231"/>
    </row>
    <row r="13" spans="1:12" ht="16.5" customHeight="1" x14ac:dyDescent="0.25">
      <c r="A13" s="56" t="s">
        <v>121</v>
      </c>
      <c r="B13" s="48" t="s">
        <v>2</v>
      </c>
      <c r="C13" s="235" t="s">
        <v>256</v>
      </c>
      <c r="D13" s="158" t="s">
        <v>247</v>
      </c>
      <c r="E13" s="22"/>
      <c r="F13" s="22"/>
      <c r="G13" s="23"/>
      <c r="H13" s="23"/>
      <c r="I13" s="23"/>
      <c r="J13" s="23"/>
      <c r="K13" s="23"/>
      <c r="L13" s="107"/>
    </row>
    <row r="14" spans="1:12" ht="18.75" customHeight="1" x14ac:dyDescent="0.25">
      <c r="A14" s="56" t="s">
        <v>122</v>
      </c>
      <c r="B14" s="39" t="s">
        <v>254</v>
      </c>
      <c r="C14" s="236"/>
      <c r="D14" s="24" t="s">
        <v>244</v>
      </c>
      <c r="E14" s="25"/>
      <c r="F14" s="25"/>
      <c r="G14" s="26"/>
      <c r="H14" s="26"/>
      <c r="I14" s="27"/>
      <c r="J14" s="27"/>
      <c r="K14" s="27"/>
      <c r="L14" s="108"/>
    </row>
    <row r="15" spans="1:12" x14ac:dyDescent="0.25">
      <c r="A15" s="57"/>
      <c r="B15" s="50" t="s">
        <v>255</v>
      </c>
      <c r="C15" s="236"/>
      <c r="D15" s="24" t="s">
        <v>244</v>
      </c>
      <c r="E15" s="25"/>
      <c r="F15" s="25"/>
      <c r="G15" s="28"/>
      <c r="H15" s="28"/>
      <c r="I15" s="28"/>
      <c r="J15" s="28"/>
      <c r="K15" s="28"/>
      <c r="L15" s="109"/>
    </row>
    <row r="16" spans="1:12" x14ac:dyDescent="0.25">
      <c r="A16" s="57"/>
      <c r="B16" s="50" t="s">
        <v>4</v>
      </c>
      <c r="C16" s="236"/>
      <c r="D16" s="24" t="s">
        <v>244</v>
      </c>
      <c r="E16" s="25"/>
      <c r="F16" s="25"/>
      <c r="G16" s="28"/>
      <c r="H16" s="28"/>
      <c r="I16" s="28"/>
      <c r="J16" s="28"/>
      <c r="K16" s="28"/>
      <c r="L16" s="109"/>
    </row>
    <row r="17" spans="1:12" x14ac:dyDescent="0.25">
      <c r="A17" s="57"/>
      <c r="B17" s="50" t="s">
        <v>508</v>
      </c>
      <c r="C17" s="236"/>
      <c r="D17" s="24" t="s">
        <v>244</v>
      </c>
      <c r="E17" s="25"/>
      <c r="F17" s="25"/>
      <c r="G17" s="28"/>
      <c r="H17" s="28"/>
      <c r="I17" s="28"/>
      <c r="J17" s="28"/>
      <c r="K17" s="28"/>
      <c r="L17" s="109"/>
    </row>
    <row r="18" spans="1:12" x14ac:dyDescent="0.25">
      <c r="A18" s="57"/>
      <c r="B18" s="50" t="s">
        <v>509</v>
      </c>
      <c r="C18" s="237"/>
      <c r="D18" s="24" t="s">
        <v>244</v>
      </c>
      <c r="E18" s="25"/>
      <c r="F18" s="25"/>
      <c r="G18" s="28"/>
      <c r="H18" s="28"/>
      <c r="I18" s="28"/>
      <c r="J18" s="28"/>
      <c r="K18" s="28"/>
      <c r="L18" s="109"/>
    </row>
    <row r="19" spans="1:12" ht="33" x14ac:dyDescent="0.25">
      <c r="A19" s="56" t="s">
        <v>123</v>
      </c>
      <c r="B19" s="39" t="s">
        <v>368</v>
      </c>
      <c r="C19" s="11" t="s">
        <v>461</v>
      </c>
      <c r="D19" s="24" t="s">
        <v>243</v>
      </c>
      <c r="E19" s="25"/>
      <c r="F19" s="25"/>
      <c r="G19" s="28"/>
      <c r="H19" s="28"/>
      <c r="I19" s="28"/>
      <c r="J19" s="28"/>
      <c r="K19" s="28"/>
      <c r="L19" s="109"/>
    </row>
    <row r="20" spans="1:12" ht="33" x14ac:dyDescent="0.25">
      <c r="A20" s="56" t="s">
        <v>266</v>
      </c>
      <c r="B20" s="39" t="s">
        <v>368</v>
      </c>
      <c r="C20" s="39" t="s">
        <v>152</v>
      </c>
      <c r="D20" s="24" t="s">
        <v>243</v>
      </c>
      <c r="E20" s="25"/>
      <c r="F20" s="25"/>
      <c r="G20" s="28"/>
      <c r="H20" s="28"/>
      <c r="I20" s="28"/>
      <c r="J20" s="28"/>
      <c r="K20" s="28"/>
      <c r="L20" s="109"/>
    </row>
    <row r="21" spans="1:12" ht="33" x14ac:dyDescent="0.25">
      <c r="A21" s="56" t="s">
        <v>367</v>
      </c>
      <c r="B21" s="51" t="s">
        <v>17</v>
      </c>
      <c r="C21" s="29" t="s">
        <v>394</v>
      </c>
      <c r="D21" s="24" t="s">
        <v>245</v>
      </c>
      <c r="E21" s="25"/>
      <c r="F21" s="25"/>
      <c r="G21" s="28"/>
      <c r="H21" s="28"/>
      <c r="I21" s="28"/>
      <c r="J21" s="28"/>
      <c r="K21" s="28"/>
      <c r="L21" s="109"/>
    </row>
    <row r="22" spans="1:12" s="32" customFormat="1" x14ac:dyDescent="0.25">
      <c r="A22" s="58">
        <v>2</v>
      </c>
      <c r="B22" s="52" t="s">
        <v>211</v>
      </c>
      <c r="C22" s="232"/>
      <c r="D22" s="233"/>
      <c r="E22" s="233"/>
      <c r="F22" s="233"/>
      <c r="G22" s="233"/>
      <c r="H22" s="233"/>
      <c r="I22" s="233"/>
      <c r="J22" s="233"/>
      <c r="K22" s="233"/>
      <c r="L22" s="234"/>
    </row>
    <row r="23" spans="1:12" ht="30.75" customHeight="1" x14ac:dyDescent="0.25">
      <c r="A23" s="56" t="s">
        <v>85</v>
      </c>
      <c r="B23" s="49" t="s">
        <v>101</v>
      </c>
      <c r="C23" s="159" t="s">
        <v>393</v>
      </c>
      <c r="D23" s="30" t="s">
        <v>246</v>
      </c>
      <c r="E23" s="31"/>
      <c r="F23" s="31"/>
      <c r="G23" s="28"/>
      <c r="H23" s="28"/>
      <c r="I23" s="28"/>
      <c r="J23" s="28"/>
      <c r="K23" s="28"/>
      <c r="L23" s="109"/>
    </row>
    <row r="24" spans="1:12" ht="33" x14ac:dyDescent="0.25">
      <c r="A24" s="56" t="s">
        <v>86</v>
      </c>
      <c r="B24" s="53" t="s">
        <v>325</v>
      </c>
      <c r="C24" s="36" t="s">
        <v>125</v>
      </c>
      <c r="D24" s="30" t="s">
        <v>246</v>
      </c>
      <c r="E24" s="31"/>
      <c r="F24" s="31"/>
      <c r="G24" s="28"/>
      <c r="H24" s="28"/>
      <c r="I24" s="28"/>
      <c r="J24" s="28"/>
      <c r="K24" s="28"/>
      <c r="L24" s="109"/>
    </row>
    <row r="25" spans="1:12" ht="18.75" customHeight="1" x14ac:dyDescent="0.25">
      <c r="A25" s="56" t="s">
        <v>87</v>
      </c>
      <c r="B25" s="34" t="s">
        <v>114</v>
      </c>
      <c r="C25" s="159" t="s">
        <v>129</v>
      </c>
      <c r="D25" s="30" t="s">
        <v>246</v>
      </c>
      <c r="E25" s="31"/>
      <c r="F25" s="31"/>
      <c r="G25" s="33"/>
      <c r="H25" s="33"/>
      <c r="I25" s="33"/>
      <c r="J25" s="33"/>
      <c r="K25" s="33"/>
      <c r="L25" s="110"/>
    </row>
    <row r="26" spans="1:12" ht="35.25" customHeight="1" x14ac:dyDescent="0.25">
      <c r="A26" s="56" t="s">
        <v>88</v>
      </c>
      <c r="B26" s="34" t="s">
        <v>102</v>
      </c>
      <c r="C26" s="36" t="s">
        <v>126</v>
      </c>
      <c r="D26" s="30" t="s">
        <v>246</v>
      </c>
      <c r="E26" s="31"/>
      <c r="F26" s="31"/>
      <c r="G26" s="27"/>
      <c r="H26" s="27"/>
      <c r="I26" s="27"/>
      <c r="J26" s="27"/>
      <c r="K26" s="27"/>
      <c r="L26" s="108"/>
    </row>
    <row r="27" spans="1:12" ht="17.25" customHeight="1" x14ac:dyDescent="0.25">
      <c r="A27" s="59" t="s">
        <v>89</v>
      </c>
      <c r="B27" s="34" t="s">
        <v>103</v>
      </c>
      <c r="C27" s="159" t="s">
        <v>130</v>
      </c>
      <c r="D27" s="30" t="s">
        <v>246</v>
      </c>
      <c r="E27" s="31"/>
      <c r="F27" s="31"/>
      <c r="G27" s="28"/>
      <c r="H27" s="28"/>
      <c r="I27" s="28"/>
      <c r="J27" s="28"/>
      <c r="K27" s="28"/>
      <c r="L27" s="109"/>
    </row>
    <row r="28" spans="1:12" ht="33" x14ac:dyDescent="0.25">
      <c r="A28" s="56" t="s">
        <v>93</v>
      </c>
      <c r="B28" s="34" t="s">
        <v>104</v>
      </c>
      <c r="C28" s="159" t="s">
        <v>131</v>
      </c>
      <c r="D28" s="30" t="s">
        <v>246</v>
      </c>
      <c r="E28" s="31"/>
      <c r="F28" s="31"/>
      <c r="G28" s="28"/>
      <c r="H28" s="28"/>
      <c r="I28" s="28"/>
      <c r="J28" s="28"/>
      <c r="K28" s="28"/>
      <c r="L28" s="109"/>
    </row>
    <row r="29" spans="1:12" ht="21" customHeight="1" x14ac:dyDescent="0.25">
      <c r="A29" s="56" t="s">
        <v>94</v>
      </c>
      <c r="B29" s="31" t="s">
        <v>14</v>
      </c>
      <c r="C29" s="159" t="s">
        <v>133</v>
      </c>
      <c r="D29" s="30" t="s">
        <v>246</v>
      </c>
      <c r="E29" s="31"/>
      <c r="F29" s="31"/>
      <c r="G29" s="28"/>
      <c r="H29" s="28"/>
      <c r="I29" s="28"/>
      <c r="J29" s="28"/>
      <c r="K29" s="28"/>
      <c r="L29" s="109"/>
    </row>
    <row r="30" spans="1:12" x14ac:dyDescent="0.25">
      <c r="A30" s="56" t="s">
        <v>372</v>
      </c>
      <c r="B30" s="49" t="s">
        <v>106</v>
      </c>
      <c r="C30" s="159" t="s">
        <v>218</v>
      </c>
      <c r="D30" s="30" t="s">
        <v>246</v>
      </c>
      <c r="E30" s="31"/>
      <c r="F30" s="31"/>
      <c r="G30" s="28"/>
      <c r="H30" s="28"/>
      <c r="I30" s="28"/>
      <c r="J30" s="28"/>
      <c r="K30" s="28"/>
      <c r="L30" s="109"/>
    </row>
    <row r="31" spans="1:12" ht="21" customHeight="1" x14ac:dyDescent="0.25">
      <c r="A31" s="70" t="s">
        <v>373</v>
      </c>
      <c r="B31" s="71" t="s">
        <v>143</v>
      </c>
      <c r="C31" s="160" t="s">
        <v>391</v>
      </c>
      <c r="D31" s="30" t="s">
        <v>246</v>
      </c>
      <c r="E31" s="34"/>
      <c r="F31" s="34"/>
      <c r="G31" s="28"/>
      <c r="H31" s="28"/>
      <c r="I31" s="28"/>
      <c r="J31" s="28"/>
      <c r="K31" s="28"/>
      <c r="L31" s="109"/>
    </row>
    <row r="32" spans="1:12" x14ac:dyDescent="0.25">
      <c r="A32" s="70" t="s">
        <v>374</v>
      </c>
      <c r="B32" s="72" t="s">
        <v>144</v>
      </c>
      <c r="C32" s="160" t="s">
        <v>134</v>
      </c>
      <c r="D32" s="30" t="s">
        <v>246</v>
      </c>
      <c r="E32" s="34"/>
      <c r="F32" s="34"/>
      <c r="G32" s="28"/>
      <c r="H32" s="28"/>
      <c r="I32" s="28"/>
      <c r="J32" s="28"/>
      <c r="K32" s="28"/>
      <c r="L32" s="109"/>
    </row>
    <row r="33" spans="1:12" x14ac:dyDescent="0.25">
      <c r="A33" s="70" t="s">
        <v>375</v>
      </c>
      <c r="B33" s="72" t="s">
        <v>145</v>
      </c>
      <c r="C33" s="160" t="s">
        <v>134</v>
      </c>
      <c r="D33" s="30" t="s">
        <v>246</v>
      </c>
      <c r="E33" s="34"/>
      <c r="F33" s="34"/>
      <c r="G33" s="28"/>
      <c r="H33" s="28"/>
      <c r="I33" s="28"/>
      <c r="J33" s="28"/>
      <c r="K33" s="28"/>
      <c r="L33" s="109"/>
    </row>
    <row r="34" spans="1:12" x14ac:dyDescent="0.25">
      <c r="A34" s="70"/>
      <c r="B34" s="73" t="s">
        <v>146</v>
      </c>
      <c r="C34" s="160" t="s">
        <v>134</v>
      </c>
      <c r="D34" s="30" t="s">
        <v>246</v>
      </c>
      <c r="E34" s="34"/>
      <c r="F34" s="34"/>
      <c r="G34" s="28"/>
      <c r="H34" s="28"/>
      <c r="I34" s="28"/>
      <c r="J34" s="28"/>
      <c r="K34" s="28"/>
      <c r="L34" s="109"/>
    </row>
    <row r="35" spans="1:12" x14ac:dyDescent="0.25">
      <c r="A35" s="70"/>
      <c r="B35" s="73" t="s">
        <v>147</v>
      </c>
      <c r="C35" s="160" t="s">
        <v>134</v>
      </c>
      <c r="D35" s="30" t="s">
        <v>246</v>
      </c>
      <c r="E35" s="31"/>
      <c r="F35" s="31"/>
      <c r="G35" s="28"/>
      <c r="H35" s="28"/>
      <c r="I35" s="28"/>
      <c r="J35" s="28"/>
      <c r="K35" s="28"/>
      <c r="L35" s="109"/>
    </row>
    <row r="36" spans="1:12" s="32" customFormat="1" x14ac:dyDescent="0.25">
      <c r="A36" s="74"/>
      <c r="B36" s="73" t="s">
        <v>148</v>
      </c>
      <c r="C36" s="160" t="s">
        <v>134</v>
      </c>
      <c r="D36" s="30" t="s">
        <v>246</v>
      </c>
      <c r="E36" s="34"/>
      <c r="F36" s="34"/>
      <c r="G36" s="35"/>
      <c r="H36" s="35"/>
      <c r="I36" s="35"/>
      <c r="J36" s="35"/>
      <c r="K36" s="35"/>
      <c r="L36" s="111"/>
    </row>
    <row r="37" spans="1:12" s="32" customFormat="1" ht="17.25" thickBot="1" x14ac:dyDescent="0.3">
      <c r="A37" s="60">
        <v>3</v>
      </c>
      <c r="B37" s="54" t="s">
        <v>213</v>
      </c>
      <c r="C37" s="161" t="s">
        <v>392</v>
      </c>
      <c r="D37" s="162" t="s">
        <v>246</v>
      </c>
      <c r="E37" s="100"/>
      <c r="F37" s="100"/>
      <c r="G37" s="99"/>
      <c r="H37" s="99"/>
      <c r="I37" s="99"/>
      <c r="J37" s="99"/>
      <c r="K37" s="99"/>
      <c r="L37" s="112"/>
    </row>
    <row r="38" spans="1:12" x14ac:dyDescent="0.25">
      <c r="B38" s="38"/>
      <c r="C38" s="163"/>
      <c r="D38" s="163"/>
    </row>
    <row r="39" spans="1:12" ht="41.25" customHeight="1" x14ac:dyDescent="0.25">
      <c r="A39" s="223" t="s">
        <v>479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</row>
    <row r="40" spans="1:12" ht="18.75" customHeight="1" x14ac:dyDescent="0.25">
      <c r="A40" s="223" t="s">
        <v>515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</row>
    <row r="41" spans="1:12" ht="16.5" customHeight="1" x14ac:dyDescent="0.25">
      <c r="A41" s="223" t="s">
        <v>514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</row>
    <row r="42" spans="1:12" x14ac:dyDescent="0.25">
      <c r="B42" s="38"/>
      <c r="C42" s="163"/>
      <c r="D42" s="163"/>
    </row>
    <row r="43" spans="1:12" x14ac:dyDescent="0.25">
      <c r="B43" s="37" t="s">
        <v>98</v>
      </c>
    </row>
    <row r="44" spans="1:12" x14ac:dyDescent="0.25">
      <c r="B44" s="37" t="s">
        <v>99</v>
      </c>
    </row>
    <row r="45" spans="1:12" x14ac:dyDescent="0.25">
      <c r="B45" s="37" t="s">
        <v>100</v>
      </c>
    </row>
  </sheetData>
  <mergeCells count="15">
    <mergeCell ref="A3:L3"/>
    <mergeCell ref="A8:A11"/>
    <mergeCell ref="B8:B11"/>
    <mergeCell ref="D8:D11"/>
    <mergeCell ref="E8:L8"/>
    <mergeCell ref="G9:H9"/>
    <mergeCell ref="A6:L6"/>
    <mergeCell ref="A40:L40"/>
    <mergeCell ref="A41:L41"/>
    <mergeCell ref="A39:L39"/>
    <mergeCell ref="C8:C11"/>
    <mergeCell ref="E9:F9"/>
    <mergeCell ref="C12:L12"/>
    <mergeCell ref="C22:L22"/>
    <mergeCell ref="C13:C18"/>
  </mergeCells>
  <pageMargins left="0" right="0" top="0" bottom="0" header="0" footer="0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opLeftCell="A4" workbookViewId="0">
      <selection activeCell="N28" sqref="N28"/>
    </sheetView>
  </sheetViews>
  <sheetFormatPr defaultRowHeight="16.5" x14ac:dyDescent="0.25"/>
  <cols>
    <col min="1" max="1" width="19.5703125" style="11" customWidth="1"/>
    <col min="2" max="2" width="9.140625" style="11"/>
    <col min="3" max="3" width="10.5703125" style="11" customWidth="1"/>
    <col min="4" max="4" width="9.140625" style="11"/>
    <col min="5" max="5" width="10.85546875" style="11" customWidth="1"/>
    <col min="6" max="6" width="10.42578125" style="11" customWidth="1"/>
    <col min="7" max="21" width="8.85546875" style="11" customWidth="1"/>
    <col min="22" max="16384" width="9.140625" style="11"/>
  </cols>
  <sheetData>
    <row r="1" spans="1:21" x14ac:dyDescent="0.25">
      <c r="S1" s="11" t="s">
        <v>222</v>
      </c>
    </row>
    <row r="2" spans="1:21" x14ac:dyDescent="0.25">
      <c r="S2" s="11" t="s">
        <v>221</v>
      </c>
    </row>
    <row r="3" spans="1:21" x14ac:dyDescent="0.25">
      <c r="T3" s="11" t="s">
        <v>113</v>
      </c>
    </row>
    <row r="5" spans="1:21" ht="18.75" x14ac:dyDescent="0.25">
      <c r="Q5" s="250" t="s">
        <v>470</v>
      </c>
      <c r="R5" s="250"/>
      <c r="S5" s="250"/>
      <c r="T5" s="250"/>
      <c r="U5" s="250"/>
    </row>
    <row r="6" spans="1:21" x14ac:dyDescent="0.25">
      <c r="Q6" s="210"/>
      <c r="R6" s="210"/>
      <c r="S6" s="210"/>
      <c r="T6" s="210"/>
      <c r="U6" s="210"/>
    </row>
    <row r="7" spans="1:21" x14ac:dyDescent="0.25">
      <c r="Q7" s="251" t="s">
        <v>471</v>
      </c>
      <c r="R7" s="251"/>
      <c r="S7" s="251"/>
      <c r="T7" s="251"/>
      <c r="U7" s="251"/>
    </row>
    <row r="8" spans="1:21" x14ac:dyDescent="0.25">
      <c r="O8" s="251" t="s">
        <v>472</v>
      </c>
      <c r="P8" s="251"/>
      <c r="Q8" s="251"/>
      <c r="R8" s="251"/>
      <c r="S8" s="251"/>
      <c r="T8" s="251"/>
      <c r="U8" s="251"/>
    </row>
    <row r="9" spans="1:21" x14ac:dyDescent="0.25">
      <c r="P9" s="251" t="s">
        <v>473</v>
      </c>
      <c r="Q9" s="251"/>
      <c r="R9" s="251"/>
      <c r="S9" s="251"/>
      <c r="T9" s="251"/>
      <c r="U9" s="251"/>
    </row>
    <row r="10" spans="1:21" x14ac:dyDescent="0.25">
      <c r="P10" s="251" t="s">
        <v>474</v>
      </c>
      <c r="Q10" s="251"/>
      <c r="R10" s="251"/>
      <c r="S10" s="251"/>
      <c r="T10" s="251"/>
      <c r="U10" s="251"/>
    </row>
    <row r="11" spans="1:21" x14ac:dyDescent="0.25">
      <c r="P11" s="210"/>
      <c r="Q11" s="251" t="s">
        <v>475</v>
      </c>
      <c r="R11" s="251"/>
      <c r="S11" s="251"/>
      <c r="T11" s="251"/>
      <c r="U11" s="251"/>
    </row>
    <row r="13" spans="1:21" x14ac:dyDescent="0.25">
      <c r="A13" s="238" t="s">
        <v>231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</row>
    <row r="14" spans="1:21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</row>
    <row r="15" spans="1:21" s="13" customFormat="1" x14ac:dyDescent="0.25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</row>
    <row r="16" spans="1:21" x14ac:dyDescent="0.25">
      <c r="A16" s="249" t="s">
        <v>462</v>
      </c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</row>
    <row r="17" spans="1:21" x14ac:dyDescent="0.25">
      <c r="A17" s="16" t="s">
        <v>463</v>
      </c>
    </row>
    <row r="19" spans="1:21" ht="33.75" customHeight="1" x14ac:dyDescent="0.25">
      <c r="A19" s="225" t="s">
        <v>18</v>
      </c>
      <c r="B19" s="225" t="s">
        <v>19</v>
      </c>
      <c r="C19" s="225" t="s">
        <v>90</v>
      </c>
      <c r="D19" s="225" t="s">
        <v>20</v>
      </c>
      <c r="E19" s="225" t="s">
        <v>21</v>
      </c>
      <c r="F19" s="225" t="s">
        <v>22</v>
      </c>
      <c r="G19" s="225" t="s">
        <v>467</v>
      </c>
      <c r="H19" s="225"/>
      <c r="I19" s="225"/>
      <c r="J19" s="225"/>
      <c r="K19" s="225"/>
      <c r="L19" s="225" t="s">
        <v>468</v>
      </c>
      <c r="M19" s="225"/>
      <c r="N19" s="225"/>
      <c r="O19" s="225"/>
      <c r="P19" s="225"/>
      <c r="Q19" s="225" t="s">
        <v>469</v>
      </c>
      <c r="R19" s="225"/>
      <c r="S19" s="225"/>
      <c r="T19" s="225"/>
      <c r="U19" s="225"/>
    </row>
    <row r="20" spans="1:21" ht="65.25" customHeight="1" x14ac:dyDescent="0.25">
      <c r="A20" s="225"/>
      <c r="B20" s="225"/>
      <c r="C20" s="225"/>
      <c r="D20" s="225"/>
      <c r="E20" s="225"/>
      <c r="F20" s="225"/>
      <c r="G20" s="18" t="s">
        <v>465</v>
      </c>
      <c r="H20" s="18" t="s">
        <v>466</v>
      </c>
      <c r="I20" s="18" t="s">
        <v>28</v>
      </c>
      <c r="J20" s="18" t="s">
        <v>29</v>
      </c>
      <c r="K20" s="18" t="s">
        <v>30</v>
      </c>
      <c r="L20" s="18" t="s">
        <v>465</v>
      </c>
      <c r="M20" s="18" t="s">
        <v>466</v>
      </c>
      <c r="N20" s="18" t="s">
        <v>28</v>
      </c>
      <c r="O20" s="18" t="s">
        <v>29</v>
      </c>
      <c r="P20" s="18" t="s">
        <v>30</v>
      </c>
      <c r="Q20" s="18" t="s">
        <v>465</v>
      </c>
      <c r="R20" s="18" t="s">
        <v>466</v>
      </c>
      <c r="S20" s="18" t="s">
        <v>28</v>
      </c>
      <c r="T20" s="18" t="s">
        <v>29</v>
      </c>
      <c r="U20" s="18" t="s">
        <v>30</v>
      </c>
    </row>
    <row r="21" spans="1:2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9"/>
      <c r="L21" s="17"/>
      <c r="M21" s="17"/>
      <c r="N21" s="17"/>
      <c r="O21" s="17"/>
      <c r="P21" s="19"/>
      <c r="Q21" s="17"/>
      <c r="R21" s="17"/>
      <c r="S21" s="17"/>
      <c r="T21" s="17"/>
      <c r="U21" s="19"/>
    </row>
    <row r="22" spans="1:2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9"/>
      <c r="L22" s="17"/>
      <c r="M22" s="17"/>
      <c r="N22" s="17"/>
      <c r="O22" s="17"/>
      <c r="P22" s="19"/>
      <c r="Q22" s="17"/>
      <c r="R22" s="17"/>
      <c r="S22" s="17"/>
      <c r="T22" s="17"/>
      <c r="U22" s="19"/>
    </row>
    <row r="23" spans="1:2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9"/>
      <c r="L23" s="17"/>
      <c r="M23" s="17"/>
      <c r="N23" s="17"/>
      <c r="O23" s="17"/>
      <c r="P23" s="19"/>
      <c r="Q23" s="17"/>
      <c r="R23" s="17"/>
      <c r="S23" s="17"/>
      <c r="T23" s="17"/>
      <c r="U23" s="19"/>
    </row>
    <row r="24" spans="1:2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9"/>
      <c r="L24" s="17"/>
      <c r="M24" s="17"/>
      <c r="N24" s="17"/>
      <c r="O24" s="17"/>
      <c r="P24" s="19"/>
      <c r="Q24" s="17"/>
      <c r="R24" s="17"/>
      <c r="S24" s="17"/>
      <c r="T24" s="17"/>
      <c r="U24" s="19"/>
    </row>
    <row r="25" spans="1:2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9"/>
      <c r="L25" s="17"/>
      <c r="M25" s="17"/>
      <c r="N25" s="17"/>
      <c r="O25" s="17"/>
      <c r="P25" s="19"/>
      <c r="Q25" s="17"/>
      <c r="R25" s="17"/>
      <c r="S25" s="17"/>
      <c r="T25" s="17"/>
      <c r="U25" s="19"/>
    </row>
    <row r="26" spans="1:2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9"/>
      <c r="L26" s="17"/>
      <c r="M26" s="17"/>
      <c r="N26" s="17"/>
      <c r="O26" s="17"/>
      <c r="P26" s="19"/>
      <c r="Q26" s="17"/>
      <c r="R26" s="17"/>
      <c r="S26" s="17"/>
      <c r="T26" s="17"/>
      <c r="U26" s="19"/>
    </row>
    <row r="27" spans="1:21" x14ac:dyDescent="0.25">
      <c r="A27" s="19" t="s">
        <v>31</v>
      </c>
      <c r="B27" s="17"/>
      <c r="C27" s="17"/>
      <c r="D27" s="17"/>
      <c r="E27" s="17"/>
      <c r="F27" s="17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9" spans="1:21" x14ac:dyDescent="0.25">
      <c r="A29" s="16" t="s">
        <v>464</v>
      </c>
    </row>
    <row r="31" spans="1:21" ht="33.75" customHeight="1" x14ac:dyDescent="0.25">
      <c r="A31" s="225" t="s">
        <v>18</v>
      </c>
      <c r="B31" s="225" t="s">
        <v>19</v>
      </c>
      <c r="C31" s="225" t="s">
        <v>90</v>
      </c>
      <c r="D31" s="225" t="s">
        <v>20</v>
      </c>
      <c r="E31" s="225" t="s">
        <v>21</v>
      </c>
      <c r="F31" s="225" t="s">
        <v>22</v>
      </c>
      <c r="G31" s="225" t="s">
        <v>23</v>
      </c>
      <c r="H31" s="225"/>
      <c r="I31" s="225"/>
      <c r="J31" s="225"/>
      <c r="K31" s="225"/>
      <c r="L31" s="225" t="s">
        <v>24</v>
      </c>
      <c r="M31" s="225"/>
      <c r="N31" s="225"/>
      <c r="O31" s="225"/>
      <c r="P31" s="225"/>
      <c r="Q31" s="225" t="s">
        <v>25</v>
      </c>
      <c r="R31" s="225"/>
      <c r="S31" s="225"/>
      <c r="T31" s="225"/>
      <c r="U31" s="225"/>
    </row>
    <row r="32" spans="1:21" ht="65.25" customHeight="1" x14ac:dyDescent="0.25">
      <c r="A32" s="225"/>
      <c r="B32" s="225"/>
      <c r="C32" s="225"/>
      <c r="D32" s="225"/>
      <c r="E32" s="225"/>
      <c r="F32" s="225"/>
      <c r="G32" s="18" t="s">
        <v>26</v>
      </c>
      <c r="H32" s="18" t="s">
        <v>27</v>
      </c>
      <c r="I32" s="18" t="s">
        <v>28</v>
      </c>
      <c r="J32" s="18" t="s">
        <v>29</v>
      </c>
      <c r="K32" s="18" t="s">
        <v>30</v>
      </c>
      <c r="L32" s="18" t="s">
        <v>26</v>
      </c>
      <c r="M32" s="18" t="s">
        <v>27</v>
      </c>
      <c r="N32" s="18" t="s">
        <v>28</v>
      </c>
      <c r="O32" s="18" t="s">
        <v>29</v>
      </c>
      <c r="P32" s="18" t="s">
        <v>30</v>
      </c>
      <c r="Q32" s="18" t="s">
        <v>26</v>
      </c>
      <c r="R32" s="18" t="s">
        <v>27</v>
      </c>
      <c r="S32" s="18" t="s">
        <v>28</v>
      </c>
      <c r="T32" s="18" t="s">
        <v>29</v>
      </c>
      <c r="U32" s="18" t="s">
        <v>30</v>
      </c>
    </row>
    <row r="33" spans="1:2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9"/>
      <c r="L33" s="17"/>
      <c r="M33" s="17"/>
      <c r="N33" s="17"/>
      <c r="O33" s="17"/>
      <c r="P33" s="19"/>
      <c r="Q33" s="17"/>
      <c r="R33" s="17"/>
      <c r="S33" s="17"/>
      <c r="T33" s="17"/>
      <c r="U33" s="19"/>
    </row>
    <row r="34" spans="1:2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9"/>
      <c r="L34" s="17"/>
      <c r="M34" s="17"/>
      <c r="N34" s="17"/>
      <c r="O34" s="17"/>
      <c r="P34" s="19"/>
      <c r="Q34" s="17"/>
      <c r="R34" s="17"/>
      <c r="S34" s="17"/>
      <c r="T34" s="17"/>
      <c r="U34" s="19"/>
    </row>
    <row r="35" spans="1:2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9"/>
      <c r="L35" s="17"/>
      <c r="M35" s="17"/>
      <c r="N35" s="17"/>
      <c r="O35" s="17"/>
      <c r="P35" s="19"/>
      <c r="Q35" s="17"/>
      <c r="R35" s="17"/>
      <c r="S35" s="17"/>
      <c r="T35" s="17"/>
      <c r="U35" s="19"/>
    </row>
    <row r="36" spans="1:2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9"/>
      <c r="L36" s="17"/>
      <c r="M36" s="17"/>
      <c r="N36" s="17"/>
      <c r="O36" s="17"/>
      <c r="P36" s="19"/>
      <c r="Q36" s="17"/>
      <c r="R36" s="17"/>
      <c r="S36" s="17"/>
      <c r="T36" s="17"/>
      <c r="U36" s="19"/>
    </row>
    <row r="37" spans="1:2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9"/>
      <c r="L37" s="17"/>
      <c r="M37" s="17"/>
      <c r="N37" s="17"/>
      <c r="O37" s="17"/>
      <c r="P37" s="19"/>
      <c r="Q37" s="17"/>
      <c r="R37" s="17"/>
      <c r="S37" s="17"/>
      <c r="T37" s="17"/>
      <c r="U37" s="19"/>
    </row>
    <row r="38" spans="1:2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9"/>
      <c r="L38" s="17"/>
      <c r="M38" s="17"/>
      <c r="N38" s="17"/>
      <c r="O38" s="17"/>
      <c r="P38" s="19"/>
      <c r="Q38" s="17"/>
      <c r="R38" s="17"/>
      <c r="S38" s="17"/>
      <c r="T38" s="17"/>
      <c r="U38" s="19"/>
    </row>
    <row r="39" spans="1:21" x14ac:dyDescent="0.25">
      <c r="A39" s="19" t="s">
        <v>31</v>
      </c>
      <c r="B39" s="17"/>
      <c r="C39" s="17"/>
      <c r="D39" s="17"/>
      <c r="E39" s="17"/>
      <c r="F39" s="17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1" spans="1:21" x14ac:dyDescent="0.25">
      <c r="A41" s="16" t="s">
        <v>232</v>
      </c>
    </row>
    <row r="43" spans="1:21" ht="33.75" customHeight="1" x14ac:dyDescent="0.25">
      <c r="A43" s="225" t="s">
        <v>18</v>
      </c>
      <c r="B43" s="225" t="s">
        <v>19</v>
      </c>
      <c r="C43" s="225" t="s">
        <v>90</v>
      </c>
      <c r="D43" s="225" t="s">
        <v>20</v>
      </c>
      <c r="E43" s="225" t="s">
        <v>21</v>
      </c>
      <c r="F43" s="225" t="s">
        <v>22</v>
      </c>
      <c r="G43" s="225" t="s">
        <v>23</v>
      </c>
      <c r="H43" s="225"/>
      <c r="I43" s="225"/>
      <c r="J43" s="225"/>
      <c r="K43" s="225"/>
      <c r="L43" s="225" t="s">
        <v>24</v>
      </c>
      <c r="M43" s="225"/>
      <c r="N43" s="225"/>
      <c r="O43" s="225"/>
      <c r="P43" s="225"/>
      <c r="Q43" s="225" t="s">
        <v>25</v>
      </c>
      <c r="R43" s="225"/>
      <c r="S43" s="225"/>
      <c r="T43" s="225"/>
      <c r="U43" s="225"/>
    </row>
    <row r="44" spans="1:21" ht="65.25" customHeight="1" x14ac:dyDescent="0.25">
      <c r="A44" s="225"/>
      <c r="B44" s="225"/>
      <c r="C44" s="225"/>
      <c r="D44" s="225"/>
      <c r="E44" s="225"/>
      <c r="F44" s="225"/>
      <c r="G44" s="18" t="s">
        <v>26</v>
      </c>
      <c r="H44" s="18" t="s">
        <v>27</v>
      </c>
      <c r="I44" s="18" t="s">
        <v>28</v>
      </c>
      <c r="J44" s="18" t="s">
        <v>29</v>
      </c>
      <c r="K44" s="18" t="s">
        <v>30</v>
      </c>
      <c r="L44" s="18" t="s">
        <v>26</v>
      </c>
      <c r="M44" s="18" t="s">
        <v>27</v>
      </c>
      <c r="N44" s="18" t="s">
        <v>28</v>
      </c>
      <c r="O44" s="18" t="s">
        <v>29</v>
      </c>
      <c r="P44" s="18" t="s">
        <v>30</v>
      </c>
      <c r="Q44" s="18" t="s">
        <v>26</v>
      </c>
      <c r="R44" s="18" t="s">
        <v>27</v>
      </c>
      <c r="S44" s="18" t="s">
        <v>28</v>
      </c>
      <c r="T44" s="18" t="s">
        <v>29</v>
      </c>
      <c r="U44" s="18" t="s">
        <v>30</v>
      </c>
    </row>
    <row r="45" spans="1:2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9"/>
      <c r="L45" s="17"/>
      <c r="M45" s="17"/>
      <c r="N45" s="17"/>
      <c r="O45" s="17"/>
      <c r="P45" s="19"/>
      <c r="Q45" s="17"/>
      <c r="R45" s="17"/>
      <c r="S45" s="17"/>
      <c r="T45" s="17"/>
      <c r="U45" s="19"/>
    </row>
    <row r="46" spans="1:2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9"/>
      <c r="L46" s="17"/>
      <c r="M46" s="17"/>
      <c r="N46" s="17"/>
      <c r="O46" s="17"/>
      <c r="P46" s="19"/>
      <c r="Q46" s="17"/>
      <c r="R46" s="17"/>
      <c r="S46" s="17"/>
      <c r="T46" s="17"/>
      <c r="U46" s="19"/>
    </row>
    <row r="47" spans="1:2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9"/>
      <c r="L47" s="17"/>
      <c r="M47" s="17"/>
      <c r="N47" s="17"/>
      <c r="O47" s="17"/>
      <c r="P47" s="19"/>
      <c r="Q47" s="17"/>
      <c r="R47" s="17"/>
      <c r="S47" s="17"/>
      <c r="T47" s="17"/>
      <c r="U47" s="19"/>
    </row>
    <row r="48" spans="1:2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9"/>
      <c r="L48" s="17"/>
      <c r="M48" s="17"/>
      <c r="N48" s="17"/>
      <c r="O48" s="17"/>
      <c r="P48" s="19"/>
      <c r="Q48" s="17"/>
      <c r="R48" s="17"/>
      <c r="S48" s="17"/>
      <c r="T48" s="17"/>
      <c r="U48" s="19"/>
    </row>
    <row r="49" spans="1:2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9"/>
      <c r="L49" s="17"/>
      <c r="M49" s="17"/>
      <c r="N49" s="17"/>
      <c r="O49" s="17"/>
      <c r="P49" s="19"/>
      <c r="Q49" s="17"/>
      <c r="R49" s="17"/>
      <c r="S49" s="17"/>
      <c r="T49" s="17"/>
      <c r="U49" s="19"/>
    </row>
    <row r="50" spans="1:2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9"/>
      <c r="L50" s="17"/>
      <c r="M50" s="17"/>
      <c r="N50" s="17"/>
      <c r="O50" s="17"/>
      <c r="P50" s="19"/>
      <c r="Q50" s="17"/>
      <c r="R50" s="17"/>
      <c r="S50" s="17"/>
      <c r="T50" s="17"/>
      <c r="U50" s="19"/>
    </row>
    <row r="51" spans="1:21" x14ac:dyDescent="0.25">
      <c r="A51" s="19" t="s">
        <v>31</v>
      </c>
      <c r="B51" s="17"/>
      <c r="C51" s="17"/>
      <c r="D51" s="17"/>
      <c r="E51" s="17"/>
      <c r="F51" s="17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3" spans="1:21" x14ac:dyDescent="0.25">
      <c r="B53" s="37" t="s">
        <v>98</v>
      </c>
    </row>
    <row r="54" spans="1:21" x14ac:dyDescent="0.25">
      <c r="B54" s="37" t="s">
        <v>99</v>
      </c>
    </row>
    <row r="55" spans="1:21" x14ac:dyDescent="0.25">
      <c r="B55" s="37" t="s">
        <v>100</v>
      </c>
    </row>
  </sheetData>
  <mergeCells count="35">
    <mergeCell ref="G19:K19"/>
    <mergeCell ref="L19:P19"/>
    <mergeCell ref="Q19:U19"/>
    <mergeCell ref="A19:A20"/>
    <mergeCell ref="B19:B20"/>
    <mergeCell ref="C19:C20"/>
    <mergeCell ref="D19:D20"/>
    <mergeCell ref="E19:E20"/>
    <mergeCell ref="F19:F20"/>
    <mergeCell ref="F43:F44"/>
    <mergeCell ref="G43:K43"/>
    <mergeCell ref="A31:A32"/>
    <mergeCell ref="B31:B32"/>
    <mergeCell ref="C31:C32"/>
    <mergeCell ref="D31:D32"/>
    <mergeCell ref="E31:E32"/>
    <mergeCell ref="F31:F32"/>
    <mergeCell ref="L43:P43"/>
    <mergeCell ref="Q43:U43"/>
    <mergeCell ref="G31:K31"/>
    <mergeCell ref="L31:P31"/>
    <mergeCell ref="Q31:U31"/>
    <mergeCell ref="A43:A44"/>
    <mergeCell ref="B43:B44"/>
    <mergeCell ref="C43:C44"/>
    <mergeCell ref="D43:D44"/>
    <mergeCell ref="E43:E44"/>
    <mergeCell ref="A16:U16"/>
    <mergeCell ref="Q5:U5"/>
    <mergeCell ref="Q7:U7"/>
    <mergeCell ref="O8:U8"/>
    <mergeCell ref="P9:U9"/>
    <mergeCell ref="P10:U10"/>
    <mergeCell ref="Q11:U11"/>
    <mergeCell ref="A13:U13"/>
  </mergeCells>
  <pageMargins left="0" right="0" top="0" bottom="0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opLeftCell="A65" workbookViewId="0">
      <selection activeCell="B94" sqref="B94"/>
    </sheetView>
  </sheetViews>
  <sheetFormatPr defaultRowHeight="16.5" x14ac:dyDescent="0.25"/>
  <cols>
    <col min="1" max="1" width="8" style="115" customWidth="1"/>
    <col min="2" max="2" width="63.28515625" style="115" customWidth="1"/>
    <col min="3" max="3" width="44.42578125" style="115" customWidth="1"/>
    <col min="4" max="4" width="10.5703125" style="115" customWidth="1"/>
    <col min="5" max="5" width="12.140625" style="115" customWidth="1"/>
    <col min="6" max="10" width="9" style="115" customWidth="1"/>
    <col min="11" max="12" width="9" style="115" hidden="1" customWidth="1"/>
    <col min="13" max="16384" width="9.140625" style="115"/>
  </cols>
  <sheetData>
    <row r="1" spans="1:12" x14ac:dyDescent="0.25">
      <c r="H1" s="11" t="s">
        <v>223</v>
      </c>
    </row>
    <row r="2" spans="1:12" x14ac:dyDescent="0.25">
      <c r="H2" s="11" t="s">
        <v>221</v>
      </c>
    </row>
    <row r="3" spans="1:12" x14ac:dyDescent="0.25">
      <c r="I3" s="11" t="s">
        <v>115</v>
      </c>
      <c r="K3" s="115" t="s">
        <v>115</v>
      </c>
    </row>
    <row r="4" spans="1:12" s="119" customFormat="1" ht="16.5" customHeight="1" x14ac:dyDescent="0.25">
      <c r="A4" s="252" t="s">
        <v>163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12" s="119" customFormat="1" hidden="1" x14ac:dyDescent="0.25">
      <c r="A5" s="119" t="s">
        <v>208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s="119" customFormat="1" ht="20.25" hidden="1" customHeight="1" x14ac:dyDescent="0.25">
      <c r="A6" s="253" t="s">
        <v>97</v>
      </c>
      <c r="B6" s="253" t="s">
        <v>32</v>
      </c>
      <c r="C6" s="253" t="s">
        <v>33</v>
      </c>
      <c r="D6" s="253" t="s">
        <v>154</v>
      </c>
      <c r="E6" s="255" t="s">
        <v>34</v>
      </c>
      <c r="F6" s="255"/>
      <c r="G6" s="255"/>
      <c r="H6" s="255"/>
      <c r="I6" s="255"/>
      <c r="J6" s="255"/>
      <c r="K6" s="255"/>
      <c r="L6" s="255"/>
    </row>
    <row r="7" spans="1:12" s="119" customFormat="1" ht="24.75" hidden="1" customHeight="1" x14ac:dyDescent="0.25">
      <c r="A7" s="254"/>
      <c r="B7" s="254"/>
      <c r="C7" s="254"/>
      <c r="D7" s="254"/>
      <c r="E7" s="255" t="s">
        <v>35</v>
      </c>
      <c r="F7" s="255"/>
      <c r="G7" s="255" t="s">
        <v>35</v>
      </c>
      <c r="H7" s="255"/>
      <c r="I7" s="255" t="s">
        <v>35</v>
      </c>
      <c r="J7" s="255"/>
      <c r="K7" s="264" t="s">
        <v>35</v>
      </c>
      <c r="L7" s="265"/>
    </row>
    <row r="8" spans="1:12" s="119" customFormat="1" ht="24.75" hidden="1" customHeight="1" x14ac:dyDescent="0.25">
      <c r="A8" s="121">
        <v>1</v>
      </c>
      <c r="B8" s="79" t="s">
        <v>257</v>
      </c>
      <c r="C8" s="121"/>
      <c r="D8" s="121" t="s">
        <v>191</v>
      </c>
      <c r="E8" s="105" t="s">
        <v>258</v>
      </c>
      <c r="F8" s="105" t="s">
        <v>259</v>
      </c>
      <c r="G8" s="105" t="s">
        <v>258</v>
      </c>
      <c r="H8" s="105" t="s">
        <v>259</v>
      </c>
      <c r="I8" s="105" t="s">
        <v>258</v>
      </c>
      <c r="J8" s="105" t="s">
        <v>259</v>
      </c>
      <c r="K8" s="105" t="s">
        <v>258</v>
      </c>
      <c r="L8" s="105" t="s">
        <v>259</v>
      </c>
    </row>
    <row r="9" spans="1:12" s="119" customFormat="1" ht="31.5" hidden="1" customHeight="1" x14ac:dyDescent="0.25">
      <c r="A9" s="78" t="s">
        <v>121</v>
      </c>
      <c r="B9" s="79" t="s">
        <v>268</v>
      </c>
      <c r="C9" s="29" t="s">
        <v>153</v>
      </c>
      <c r="D9" s="81" t="s">
        <v>191</v>
      </c>
      <c r="E9" s="44"/>
      <c r="F9" s="44"/>
      <c r="G9" s="44"/>
      <c r="H9" s="44"/>
      <c r="I9" s="44"/>
      <c r="J9" s="44"/>
      <c r="K9" s="44"/>
      <c r="L9" s="44"/>
    </row>
    <row r="10" spans="1:12" s="119" customFormat="1" ht="49.5" hidden="1" x14ac:dyDescent="0.25">
      <c r="A10" s="122">
        <v>2</v>
      </c>
      <c r="B10" s="97" t="s">
        <v>164</v>
      </c>
      <c r="C10" s="97" t="s">
        <v>398</v>
      </c>
      <c r="D10" s="123" t="s">
        <v>248</v>
      </c>
      <c r="E10" s="124" t="e">
        <f>(E11*E16)/E18</f>
        <v>#DIV/0!</v>
      </c>
      <c r="F10" s="125"/>
      <c r="G10" s="125"/>
      <c r="H10" s="125"/>
      <c r="I10" s="125"/>
      <c r="J10" s="125"/>
      <c r="K10" s="125"/>
      <c r="L10" s="124"/>
    </row>
    <row r="11" spans="1:12" s="119" customFormat="1" ht="101.25" hidden="1" customHeight="1" x14ac:dyDescent="0.25">
      <c r="A11" s="122">
        <v>3</v>
      </c>
      <c r="B11" s="97" t="s">
        <v>285</v>
      </c>
      <c r="C11" s="206" t="s">
        <v>434</v>
      </c>
      <c r="D11" s="123" t="s">
        <v>249</v>
      </c>
      <c r="E11" s="126">
        <f>E12+E13</f>
        <v>591.6638074808269</v>
      </c>
      <c r="F11" s="127"/>
      <c r="G11" s="127"/>
      <c r="H11" s="127"/>
      <c r="I11" s="127"/>
      <c r="J11" s="127"/>
      <c r="K11" s="127"/>
      <c r="L11" s="126"/>
    </row>
    <row r="12" spans="1:12" s="119" customFormat="1" ht="66" hidden="1" x14ac:dyDescent="0.25">
      <c r="A12" s="85" t="s">
        <v>95</v>
      </c>
      <c r="B12" s="128" t="s">
        <v>270</v>
      </c>
      <c r="C12" s="79" t="s">
        <v>396</v>
      </c>
      <c r="D12" s="129" t="s">
        <v>249</v>
      </c>
      <c r="E12" s="130">
        <f>E32/E14+E26/E15</f>
        <v>327.30338286173406</v>
      </c>
      <c r="F12" s="130"/>
      <c r="G12" s="130"/>
      <c r="H12" s="130"/>
      <c r="I12" s="130"/>
      <c r="J12" s="130"/>
      <c r="K12" s="130"/>
      <c r="L12" s="130"/>
    </row>
    <row r="13" spans="1:12" s="119" customFormat="1" ht="54.75" hidden="1" customHeight="1" x14ac:dyDescent="0.25">
      <c r="A13" s="85" t="s">
        <v>96</v>
      </c>
      <c r="B13" s="128" t="s">
        <v>271</v>
      </c>
      <c r="C13" s="79" t="s">
        <v>397</v>
      </c>
      <c r="D13" s="129" t="s">
        <v>249</v>
      </c>
      <c r="E13" s="130">
        <f>E33/E14+E27/E15</f>
        <v>264.36042461909284</v>
      </c>
      <c r="F13" s="130"/>
      <c r="G13" s="130"/>
      <c r="H13" s="130"/>
      <c r="I13" s="130"/>
      <c r="J13" s="130"/>
      <c r="K13" s="130"/>
      <c r="L13" s="130"/>
    </row>
    <row r="14" spans="1:12" s="119" customFormat="1" ht="33" hidden="1" x14ac:dyDescent="0.25">
      <c r="A14" s="122">
        <v>4</v>
      </c>
      <c r="B14" s="79" t="s">
        <v>273</v>
      </c>
      <c r="C14" s="79" t="s">
        <v>395</v>
      </c>
      <c r="D14" s="81" t="s">
        <v>160</v>
      </c>
      <c r="E14" s="131">
        <f>E15/12</f>
        <v>164.25</v>
      </c>
      <c r="F14" s="131"/>
      <c r="G14" s="131"/>
      <c r="H14" s="131"/>
      <c r="I14" s="131"/>
      <c r="J14" s="131"/>
      <c r="K14" s="131"/>
      <c r="L14" s="131"/>
    </row>
    <row r="15" spans="1:12" s="119" customFormat="1" ht="48.75" hidden="1" customHeight="1" x14ac:dyDescent="0.25">
      <c r="A15" s="122">
        <v>5</v>
      </c>
      <c r="B15" s="79" t="s">
        <v>274</v>
      </c>
      <c r="C15" s="79" t="s">
        <v>214</v>
      </c>
      <c r="D15" s="81" t="s">
        <v>161</v>
      </c>
      <c r="E15" s="131">
        <v>1971</v>
      </c>
      <c r="F15" s="131"/>
      <c r="G15" s="131"/>
      <c r="H15" s="131"/>
      <c r="I15" s="131"/>
      <c r="J15" s="131"/>
      <c r="K15" s="131"/>
      <c r="L15" s="131"/>
    </row>
    <row r="16" spans="1:12" s="119" customFormat="1" ht="49.5" hidden="1" x14ac:dyDescent="0.25">
      <c r="A16" s="122">
        <v>6</v>
      </c>
      <c r="B16" s="79" t="s">
        <v>275</v>
      </c>
      <c r="C16" s="79" t="s">
        <v>287</v>
      </c>
      <c r="D16" s="81" t="s">
        <v>447</v>
      </c>
      <c r="E16" s="131">
        <f>E18/E17</f>
        <v>0</v>
      </c>
      <c r="F16" s="131"/>
      <c r="G16" s="131"/>
      <c r="H16" s="131"/>
      <c r="I16" s="131"/>
      <c r="J16" s="131"/>
      <c r="K16" s="131"/>
      <c r="L16" s="131"/>
    </row>
    <row r="17" spans="1:12" s="119" customFormat="1" ht="48" hidden="1" customHeight="1" x14ac:dyDescent="0.25">
      <c r="A17" s="122">
        <v>7</v>
      </c>
      <c r="B17" s="79" t="s">
        <v>276</v>
      </c>
      <c r="C17" s="79" t="s">
        <v>256</v>
      </c>
      <c r="D17" s="81" t="s">
        <v>166</v>
      </c>
      <c r="E17" s="131">
        <v>20</v>
      </c>
      <c r="F17" s="131"/>
      <c r="G17" s="131"/>
      <c r="H17" s="131"/>
      <c r="I17" s="131"/>
      <c r="J17" s="131"/>
      <c r="K17" s="131"/>
      <c r="L17" s="131"/>
    </row>
    <row r="18" spans="1:12" s="119" customFormat="1" ht="51" hidden="1" customHeight="1" x14ac:dyDescent="0.25">
      <c r="A18" s="122">
        <v>8</v>
      </c>
      <c r="B18" s="79" t="s">
        <v>277</v>
      </c>
      <c r="C18" s="79" t="s">
        <v>256</v>
      </c>
      <c r="D18" s="81" t="s">
        <v>167</v>
      </c>
      <c r="E18" s="132">
        <f>'[11]Форма 1'!U51</f>
        <v>0</v>
      </c>
      <c r="F18" s="132"/>
      <c r="G18" s="132"/>
      <c r="H18" s="132"/>
      <c r="I18" s="132"/>
      <c r="J18" s="132"/>
      <c r="K18" s="132"/>
      <c r="L18" s="132"/>
    </row>
    <row r="19" spans="1:12" s="119" customFormat="1" ht="49.5" hidden="1" x14ac:dyDescent="0.25">
      <c r="A19" s="122">
        <v>9</v>
      </c>
      <c r="B19" s="79" t="s">
        <v>168</v>
      </c>
      <c r="C19" s="79" t="s">
        <v>449</v>
      </c>
      <c r="D19" s="81" t="s">
        <v>216</v>
      </c>
      <c r="E19" s="132"/>
      <c r="F19" s="84"/>
      <c r="G19" s="84"/>
      <c r="H19" s="84"/>
      <c r="I19" s="84"/>
      <c r="J19" s="84"/>
      <c r="K19" s="84"/>
      <c r="L19" s="132"/>
    </row>
    <row r="20" spans="1:12" s="119" customFormat="1" ht="16.5" hidden="1" customHeight="1" x14ac:dyDescent="0.25">
      <c r="A20" s="256" t="s">
        <v>278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</row>
    <row r="21" spans="1:12" s="119" customFormat="1" ht="22.5" hidden="1" customHeight="1" x14ac:dyDescent="0.25">
      <c r="A21" s="253" t="s">
        <v>97</v>
      </c>
      <c r="B21" s="253" t="s">
        <v>32</v>
      </c>
      <c r="C21" s="253" t="s">
        <v>33</v>
      </c>
      <c r="D21" s="253" t="s">
        <v>154</v>
      </c>
      <c r="E21" s="255" t="s">
        <v>34</v>
      </c>
      <c r="F21" s="255"/>
      <c r="G21" s="255"/>
      <c r="H21" s="255"/>
      <c r="I21" s="255"/>
      <c r="J21" s="255"/>
      <c r="K21" s="255"/>
      <c r="L21" s="255"/>
    </row>
    <row r="22" spans="1:12" s="119" customFormat="1" ht="19.5" hidden="1" customHeight="1" x14ac:dyDescent="0.25">
      <c r="A22" s="254"/>
      <c r="B22" s="254"/>
      <c r="C22" s="254"/>
      <c r="D22" s="254"/>
      <c r="E22" s="255" t="s">
        <v>35</v>
      </c>
      <c r="F22" s="255"/>
      <c r="G22" s="255" t="s">
        <v>35</v>
      </c>
      <c r="H22" s="255"/>
      <c r="I22" s="255" t="s">
        <v>35</v>
      </c>
      <c r="J22" s="255"/>
      <c r="K22" s="264" t="s">
        <v>35</v>
      </c>
      <c r="L22" s="265"/>
    </row>
    <row r="23" spans="1:12" s="119" customFormat="1" ht="19.5" hidden="1" customHeight="1" x14ac:dyDescent="0.25">
      <c r="A23" s="121">
        <v>1</v>
      </c>
      <c r="B23" s="79" t="s">
        <v>257</v>
      </c>
      <c r="C23" s="121"/>
      <c r="D23" s="121" t="s">
        <v>191</v>
      </c>
      <c r="E23" s="105" t="s">
        <v>258</v>
      </c>
      <c r="F23" s="105" t="s">
        <v>259</v>
      </c>
      <c r="G23" s="105" t="s">
        <v>258</v>
      </c>
      <c r="H23" s="105" t="s">
        <v>259</v>
      </c>
      <c r="I23" s="105" t="s">
        <v>258</v>
      </c>
      <c r="J23" s="105" t="s">
        <v>259</v>
      </c>
      <c r="K23" s="105" t="s">
        <v>258</v>
      </c>
      <c r="L23" s="105" t="s">
        <v>259</v>
      </c>
    </row>
    <row r="24" spans="1:12" s="119" customFormat="1" ht="24" hidden="1" customHeight="1" x14ac:dyDescent="0.25">
      <c r="A24" s="85" t="s">
        <v>121</v>
      </c>
      <c r="B24" s="79" t="s">
        <v>268</v>
      </c>
      <c r="C24" s="29" t="s">
        <v>153</v>
      </c>
      <c r="D24" s="81" t="s">
        <v>191</v>
      </c>
      <c r="E24" s="44"/>
      <c r="F24" s="44"/>
      <c r="G24" s="44"/>
      <c r="H24" s="44"/>
      <c r="I24" s="44"/>
      <c r="J24" s="44"/>
      <c r="K24" s="44"/>
      <c r="L24" s="44"/>
    </row>
    <row r="25" spans="1:12" s="119" customFormat="1" ht="33" hidden="1" x14ac:dyDescent="0.25">
      <c r="A25" s="122">
        <v>2</v>
      </c>
      <c r="B25" s="97" t="s">
        <v>279</v>
      </c>
      <c r="C25" s="97" t="s">
        <v>169</v>
      </c>
      <c r="D25" s="123" t="s">
        <v>250</v>
      </c>
      <c r="E25" s="181">
        <f>E26+E27</f>
        <v>119118.4233447099</v>
      </c>
      <c r="F25" s="181"/>
      <c r="G25" s="181"/>
      <c r="H25" s="181"/>
      <c r="I25" s="181"/>
      <c r="J25" s="181"/>
      <c r="K25" s="181"/>
      <c r="L25" s="181"/>
    </row>
    <row r="26" spans="1:12" s="119" customFormat="1" ht="38.25" hidden="1" customHeight="1" x14ac:dyDescent="0.25">
      <c r="A26" s="85" t="s">
        <v>85</v>
      </c>
      <c r="B26" s="128" t="s">
        <v>280</v>
      </c>
      <c r="C26" s="134" t="s">
        <v>431</v>
      </c>
      <c r="D26" s="129" t="s">
        <v>250</v>
      </c>
      <c r="E26" s="150">
        <f>(E29/(29.3*12))*(E39+E42)</f>
        <v>65895.298020477814</v>
      </c>
      <c r="F26" s="150"/>
      <c r="G26" s="150"/>
      <c r="H26" s="150"/>
      <c r="I26" s="150"/>
      <c r="J26" s="150"/>
      <c r="K26" s="150"/>
      <c r="L26" s="150"/>
    </row>
    <row r="27" spans="1:12" s="119" customFormat="1" ht="35.25" hidden="1" customHeight="1" x14ac:dyDescent="0.25">
      <c r="A27" s="85" t="s">
        <v>86</v>
      </c>
      <c r="B27" s="128" t="s">
        <v>281</v>
      </c>
      <c r="C27" s="134" t="s">
        <v>432</v>
      </c>
      <c r="D27" s="129" t="s">
        <v>250</v>
      </c>
      <c r="E27" s="150">
        <f>(E30/(29.3*12))*(E40+E43)</f>
        <v>53223.125324232082</v>
      </c>
      <c r="F27" s="150"/>
      <c r="G27" s="150"/>
      <c r="H27" s="150"/>
      <c r="I27" s="150"/>
      <c r="J27" s="150"/>
      <c r="K27" s="150"/>
      <c r="L27" s="150"/>
    </row>
    <row r="28" spans="1:12" s="119" customFormat="1" ht="33" hidden="1" x14ac:dyDescent="0.25">
      <c r="A28" s="85" t="s">
        <v>39</v>
      </c>
      <c r="B28" s="97" t="s">
        <v>282</v>
      </c>
      <c r="C28" s="97" t="s">
        <v>165</v>
      </c>
      <c r="D28" s="123" t="s">
        <v>250</v>
      </c>
      <c r="E28" s="181">
        <f>E29+E30</f>
        <v>1047050.9412</v>
      </c>
      <c r="F28" s="181"/>
      <c r="G28" s="181"/>
      <c r="H28" s="181"/>
      <c r="I28" s="181"/>
      <c r="J28" s="181"/>
      <c r="K28" s="181"/>
      <c r="L28" s="181"/>
    </row>
    <row r="29" spans="1:12" s="119" customFormat="1" ht="17.25" hidden="1" x14ac:dyDescent="0.25">
      <c r="A29" s="85" t="s">
        <v>95</v>
      </c>
      <c r="B29" s="128" t="s">
        <v>399</v>
      </c>
      <c r="C29" s="128" t="s">
        <v>401</v>
      </c>
      <c r="D29" s="129" t="s">
        <v>250</v>
      </c>
      <c r="E29" s="152">
        <f>E32*12</f>
        <v>579219.66960000002</v>
      </c>
      <c r="F29" s="181"/>
      <c r="G29" s="181"/>
      <c r="H29" s="181"/>
      <c r="I29" s="181"/>
      <c r="J29" s="181"/>
      <c r="K29" s="181"/>
      <c r="L29" s="181"/>
    </row>
    <row r="30" spans="1:12" s="119" customFormat="1" ht="17.25" hidden="1" x14ac:dyDescent="0.25">
      <c r="A30" s="85" t="s">
        <v>96</v>
      </c>
      <c r="B30" s="128" t="s">
        <v>400</v>
      </c>
      <c r="C30" s="128" t="s">
        <v>402</v>
      </c>
      <c r="D30" s="129" t="s">
        <v>250</v>
      </c>
      <c r="E30" s="152">
        <f>E33*12</f>
        <v>467831.27159999998</v>
      </c>
      <c r="F30" s="181"/>
      <c r="G30" s="181"/>
      <c r="H30" s="181"/>
      <c r="I30" s="181"/>
      <c r="J30" s="181"/>
      <c r="K30" s="181"/>
      <c r="L30" s="181"/>
    </row>
    <row r="31" spans="1:12" s="119" customFormat="1" ht="31.5" hidden="1" customHeight="1" x14ac:dyDescent="0.25">
      <c r="A31" s="85" t="s">
        <v>40</v>
      </c>
      <c r="B31" s="97" t="s">
        <v>272</v>
      </c>
      <c r="C31" s="97" t="s">
        <v>416</v>
      </c>
      <c r="D31" s="123" t="s">
        <v>251</v>
      </c>
      <c r="E31" s="181">
        <f>E32+E33</f>
        <v>87254.2451</v>
      </c>
      <c r="F31" s="181"/>
      <c r="G31" s="181"/>
      <c r="H31" s="181"/>
      <c r="I31" s="181"/>
      <c r="J31" s="181"/>
      <c r="K31" s="181"/>
      <c r="L31" s="181"/>
    </row>
    <row r="32" spans="1:12" s="119" customFormat="1" ht="31.5" hidden="1" customHeight="1" x14ac:dyDescent="0.25">
      <c r="A32" s="85" t="s">
        <v>5</v>
      </c>
      <c r="B32" s="128" t="s">
        <v>283</v>
      </c>
      <c r="C32" s="134" t="s">
        <v>390</v>
      </c>
      <c r="D32" s="129" t="s">
        <v>251</v>
      </c>
      <c r="E32" s="150">
        <f>E34*E35*E37/100</f>
        <v>48268.305800000002</v>
      </c>
      <c r="F32" s="150"/>
      <c r="G32" s="150"/>
      <c r="H32" s="150"/>
      <c r="I32" s="150"/>
      <c r="J32" s="150"/>
      <c r="K32" s="150"/>
      <c r="L32" s="150"/>
    </row>
    <row r="33" spans="1:12" s="119" customFormat="1" ht="33.75" hidden="1" customHeight="1" x14ac:dyDescent="0.25">
      <c r="A33" s="85" t="s">
        <v>6</v>
      </c>
      <c r="B33" s="128" t="s">
        <v>284</v>
      </c>
      <c r="C33" s="134" t="s">
        <v>389</v>
      </c>
      <c r="D33" s="129" t="s">
        <v>251</v>
      </c>
      <c r="E33" s="150">
        <f>E34*E36*E37/100</f>
        <v>38985.939299999998</v>
      </c>
      <c r="F33" s="150"/>
      <c r="G33" s="150"/>
      <c r="H33" s="150"/>
      <c r="I33" s="150"/>
      <c r="J33" s="150"/>
      <c r="K33" s="150"/>
      <c r="L33" s="150"/>
    </row>
    <row r="34" spans="1:12" s="119" customFormat="1" ht="83.25" hidden="1" customHeight="1" x14ac:dyDescent="0.25">
      <c r="A34" s="85" t="s">
        <v>41</v>
      </c>
      <c r="B34" s="79" t="s">
        <v>403</v>
      </c>
      <c r="C34" s="136" t="s">
        <v>215</v>
      </c>
      <c r="D34" s="81" t="s">
        <v>251</v>
      </c>
      <c r="E34" s="152">
        <v>34798</v>
      </c>
      <c r="F34" s="152"/>
      <c r="G34" s="152"/>
      <c r="H34" s="152"/>
      <c r="I34" s="152"/>
      <c r="J34" s="152"/>
      <c r="K34" s="152"/>
      <c r="L34" s="152"/>
    </row>
    <row r="35" spans="1:12" s="119" customFormat="1" ht="105.75" hidden="1" customHeight="1" x14ac:dyDescent="0.25">
      <c r="A35" s="85" t="s">
        <v>42</v>
      </c>
      <c r="B35" s="97" t="s">
        <v>427</v>
      </c>
      <c r="C35" s="266" t="s">
        <v>286</v>
      </c>
      <c r="D35" s="81" t="s">
        <v>216</v>
      </c>
      <c r="E35" s="182">
        <v>1.3</v>
      </c>
      <c r="F35" s="182"/>
      <c r="G35" s="182"/>
      <c r="H35" s="182"/>
      <c r="I35" s="182"/>
      <c r="J35" s="182"/>
      <c r="K35" s="182"/>
      <c r="L35" s="182"/>
    </row>
    <row r="36" spans="1:12" s="119" customFormat="1" ht="102.75" hidden="1" customHeight="1" x14ac:dyDescent="0.25">
      <c r="A36" s="85" t="s">
        <v>48</v>
      </c>
      <c r="B36" s="97" t="s">
        <v>428</v>
      </c>
      <c r="C36" s="266"/>
      <c r="D36" s="81" t="s">
        <v>216</v>
      </c>
      <c r="E36" s="137">
        <v>1.05</v>
      </c>
      <c r="F36" s="137"/>
      <c r="G36" s="137"/>
      <c r="H36" s="137"/>
      <c r="I36" s="137"/>
      <c r="J36" s="137"/>
      <c r="K36" s="137"/>
      <c r="L36" s="137"/>
    </row>
    <row r="37" spans="1:12" s="119" customFormat="1" ht="49.5" hidden="1" customHeight="1" x14ac:dyDescent="0.25">
      <c r="A37" s="85" t="s">
        <v>49</v>
      </c>
      <c r="B37" s="79" t="s">
        <v>136</v>
      </c>
      <c r="C37" s="136" t="s">
        <v>369</v>
      </c>
      <c r="D37" s="81" t="s">
        <v>151</v>
      </c>
      <c r="E37" s="138">
        <v>106.7</v>
      </c>
      <c r="F37" s="138"/>
      <c r="G37" s="138"/>
      <c r="H37" s="138"/>
      <c r="I37" s="138"/>
      <c r="J37" s="138"/>
      <c r="K37" s="138"/>
      <c r="L37" s="138"/>
    </row>
    <row r="38" spans="1:12" s="140" customFormat="1" ht="33" hidden="1" x14ac:dyDescent="0.25">
      <c r="A38" s="139" t="s">
        <v>52</v>
      </c>
      <c r="B38" s="97" t="s">
        <v>329</v>
      </c>
      <c r="C38" s="136" t="s">
        <v>170</v>
      </c>
      <c r="D38" s="123" t="s">
        <v>162</v>
      </c>
      <c r="E38" s="258"/>
      <c r="F38" s="259"/>
      <c r="G38" s="259"/>
      <c r="H38" s="259"/>
      <c r="I38" s="259"/>
      <c r="J38" s="259"/>
      <c r="K38" s="259"/>
      <c r="L38" s="260"/>
    </row>
    <row r="39" spans="1:12" s="119" customFormat="1" hidden="1" x14ac:dyDescent="0.25">
      <c r="A39" s="85" t="s">
        <v>171</v>
      </c>
      <c r="B39" s="128" t="s">
        <v>330</v>
      </c>
      <c r="C39" s="136" t="s">
        <v>170</v>
      </c>
      <c r="D39" s="129" t="s">
        <v>162</v>
      </c>
      <c r="E39" s="135">
        <v>28</v>
      </c>
      <c r="F39" s="141"/>
      <c r="G39" s="141"/>
      <c r="H39" s="141"/>
      <c r="I39" s="141"/>
      <c r="J39" s="141"/>
      <c r="K39" s="141"/>
      <c r="L39" s="135"/>
    </row>
    <row r="40" spans="1:12" s="144" customFormat="1" hidden="1" x14ac:dyDescent="0.25">
      <c r="A40" s="142" t="s">
        <v>172</v>
      </c>
      <c r="B40" s="128" t="s">
        <v>331</v>
      </c>
      <c r="C40" s="136" t="s">
        <v>170</v>
      </c>
      <c r="D40" s="129" t="s">
        <v>162</v>
      </c>
      <c r="E40" s="135">
        <v>28</v>
      </c>
      <c r="F40" s="143"/>
      <c r="G40" s="143"/>
      <c r="H40" s="143"/>
      <c r="I40" s="143"/>
      <c r="J40" s="143"/>
      <c r="K40" s="143"/>
      <c r="L40" s="135"/>
    </row>
    <row r="41" spans="1:12" s="140" customFormat="1" ht="33" hidden="1" x14ac:dyDescent="0.25">
      <c r="A41" s="139" t="s">
        <v>53</v>
      </c>
      <c r="B41" s="97" t="s">
        <v>332</v>
      </c>
      <c r="C41" s="136" t="s">
        <v>433</v>
      </c>
      <c r="D41" s="123" t="s">
        <v>162</v>
      </c>
      <c r="E41" s="261"/>
      <c r="F41" s="262"/>
      <c r="G41" s="262"/>
      <c r="H41" s="262"/>
      <c r="I41" s="262"/>
      <c r="J41" s="262"/>
      <c r="K41" s="262"/>
      <c r="L41" s="263"/>
    </row>
    <row r="42" spans="1:12" s="119" customFormat="1" ht="33" hidden="1" customHeight="1" x14ac:dyDescent="0.25">
      <c r="A42" s="85" t="s">
        <v>173</v>
      </c>
      <c r="B42" s="128" t="s">
        <v>328</v>
      </c>
      <c r="C42" s="136" t="s">
        <v>433</v>
      </c>
      <c r="D42" s="129" t="s">
        <v>162</v>
      </c>
      <c r="E42" s="135">
        <v>12</v>
      </c>
      <c r="F42" s="145"/>
      <c r="G42" s="145"/>
      <c r="H42" s="145"/>
      <c r="I42" s="145"/>
      <c r="J42" s="145"/>
      <c r="K42" s="145"/>
      <c r="L42" s="135"/>
    </row>
    <row r="43" spans="1:12" s="119" customFormat="1" ht="33" hidden="1" customHeight="1" x14ac:dyDescent="0.25">
      <c r="A43" s="85" t="s">
        <v>174</v>
      </c>
      <c r="B43" s="128" t="s">
        <v>327</v>
      </c>
      <c r="C43" s="136" t="s">
        <v>433</v>
      </c>
      <c r="D43" s="129" t="s">
        <v>162</v>
      </c>
      <c r="E43" s="135">
        <v>12</v>
      </c>
      <c r="F43" s="145"/>
      <c r="G43" s="145"/>
      <c r="H43" s="145"/>
      <c r="I43" s="145"/>
      <c r="J43" s="145"/>
      <c r="K43" s="145"/>
      <c r="L43" s="146"/>
    </row>
    <row r="44" spans="1:12" s="119" customFormat="1" ht="17.25" customHeight="1" x14ac:dyDescent="0.25">
      <c r="A44" s="267"/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</row>
    <row r="45" spans="1:12" s="119" customFormat="1" ht="20.25" customHeight="1" x14ac:dyDescent="0.25">
      <c r="A45" s="257" t="s">
        <v>97</v>
      </c>
      <c r="B45" s="257" t="s">
        <v>32</v>
      </c>
      <c r="C45" s="257" t="s">
        <v>33</v>
      </c>
      <c r="D45" s="257" t="s">
        <v>154</v>
      </c>
      <c r="E45" s="255" t="s">
        <v>34</v>
      </c>
      <c r="F45" s="255"/>
      <c r="G45" s="255"/>
      <c r="H45" s="255"/>
      <c r="I45" s="255"/>
      <c r="J45" s="255"/>
      <c r="K45" s="255"/>
      <c r="L45" s="255"/>
    </row>
    <row r="46" spans="1:12" s="119" customFormat="1" ht="24.75" customHeight="1" x14ac:dyDescent="0.25">
      <c r="A46" s="257"/>
      <c r="B46" s="257"/>
      <c r="C46" s="257"/>
      <c r="D46" s="257"/>
      <c r="E46" s="255" t="s">
        <v>35</v>
      </c>
      <c r="F46" s="255"/>
      <c r="G46" s="255" t="s">
        <v>35</v>
      </c>
      <c r="H46" s="255"/>
      <c r="I46" s="255" t="s">
        <v>35</v>
      </c>
      <c r="J46" s="255"/>
      <c r="K46" s="255" t="s">
        <v>35</v>
      </c>
      <c r="L46" s="255"/>
    </row>
    <row r="47" spans="1:12" s="119" customFormat="1" ht="24.75" customHeight="1" x14ac:dyDescent="0.25">
      <c r="A47" s="212">
        <v>1</v>
      </c>
      <c r="B47" s="79" t="s">
        <v>257</v>
      </c>
      <c r="C47" s="212"/>
      <c r="D47" s="212"/>
      <c r="E47" s="105" t="s">
        <v>258</v>
      </c>
      <c r="F47" s="105" t="s">
        <v>259</v>
      </c>
      <c r="G47" s="105" t="s">
        <v>258</v>
      </c>
      <c r="H47" s="105" t="s">
        <v>259</v>
      </c>
      <c r="I47" s="105" t="s">
        <v>258</v>
      </c>
      <c r="J47" s="105" t="s">
        <v>259</v>
      </c>
      <c r="K47" s="105" t="s">
        <v>258</v>
      </c>
      <c r="L47" s="105" t="s">
        <v>259</v>
      </c>
    </row>
    <row r="48" spans="1:12" s="119" customFormat="1" ht="31.5" customHeight="1" x14ac:dyDescent="0.25">
      <c r="A48" s="85" t="s">
        <v>121</v>
      </c>
      <c r="B48" s="79" t="s">
        <v>268</v>
      </c>
      <c r="C48" s="29" t="s">
        <v>153</v>
      </c>
      <c r="D48" s="212"/>
      <c r="E48" s="44"/>
      <c r="F48" s="44"/>
      <c r="G48" s="44"/>
      <c r="H48" s="44"/>
      <c r="I48" s="44"/>
      <c r="J48" s="44"/>
      <c r="K48" s="44"/>
      <c r="L48" s="44"/>
    </row>
    <row r="49" spans="1:12" s="119" customFormat="1" ht="33" x14ac:dyDescent="0.25">
      <c r="A49" s="122">
        <v>2</v>
      </c>
      <c r="B49" s="97" t="s">
        <v>175</v>
      </c>
      <c r="C49" s="97" t="s">
        <v>324</v>
      </c>
      <c r="D49" s="123" t="s">
        <v>248</v>
      </c>
      <c r="E49" s="124"/>
      <c r="F49" s="125"/>
      <c r="G49" s="125"/>
      <c r="H49" s="125"/>
      <c r="I49" s="125"/>
      <c r="J49" s="125"/>
      <c r="K49" s="125"/>
      <c r="L49" s="124"/>
    </row>
    <row r="50" spans="1:12" s="119" customFormat="1" ht="101.25" customHeight="1" x14ac:dyDescent="0.25">
      <c r="A50" s="122">
        <v>3</v>
      </c>
      <c r="B50" s="97" t="s">
        <v>285</v>
      </c>
      <c r="C50" s="206" t="s">
        <v>434</v>
      </c>
      <c r="D50" s="123" t="s">
        <v>249</v>
      </c>
      <c r="E50" s="126"/>
      <c r="F50" s="127"/>
      <c r="G50" s="127"/>
      <c r="H50" s="127"/>
      <c r="I50" s="127"/>
      <c r="J50" s="127"/>
      <c r="K50" s="127"/>
      <c r="L50" s="126"/>
    </row>
    <row r="51" spans="1:12" s="119" customFormat="1" ht="33" x14ac:dyDescent="0.25">
      <c r="A51" s="85" t="s">
        <v>95</v>
      </c>
      <c r="B51" s="128" t="s">
        <v>270</v>
      </c>
      <c r="C51" s="79" t="s">
        <v>503</v>
      </c>
      <c r="D51" s="129" t="s">
        <v>249</v>
      </c>
      <c r="E51" s="130"/>
      <c r="F51" s="130"/>
      <c r="G51" s="130"/>
      <c r="H51" s="130"/>
      <c r="I51" s="130"/>
      <c r="J51" s="130"/>
      <c r="K51" s="130"/>
      <c r="L51" s="130"/>
    </row>
    <row r="52" spans="1:12" s="119" customFormat="1" ht="35.25" customHeight="1" x14ac:dyDescent="0.25">
      <c r="A52" s="85" t="s">
        <v>96</v>
      </c>
      <c r="B52" s="128" t="s">
        <v>271</v>
      </c>
      <c r="C52" s="79" t="s">
        <v>504</v>
      </c>
      <c r="D52" s="129" t="s">
        <v>249</v>
      </c>
      <c r="E52" s="130"/>
      <c r="F52" s="130"/>
      <c r="G52" s="130"/>
      <c r="H52" s="130"/>
      <c r="I52" s="130"/>
      <c r="J52" s="130"/>
      <c r="K52" s="130"/>
      <c r="L52" s="130"/>
    </row>
    <row r="53" spans="1:12" s="119" customFormat="1" ht="33" x14ac:dyDescent="0.25">
      <c r="A53" s="122">
        <v>4</v>
      </c>
      <c r="B53" s="79" t="s">
        <v>273</v>
      </c>
      <c r="C53" s="79" t="s">
        <v>288</v>
      </c>
      <c r="D53" s="212" t="s">
        <v>160</v>
      </c>
      <c r="E53" s="131"/>
      <c r="F53" s="131"/>
      <c r="G53" s="131"/>
      <c r="H53" s="131"/>
      <c r="I53" s="131"/>
      <c r="J53" s="131"/>
      <c r="K53" s="131"/>
      <c r="L53" s="131"/>
    </row>
    <row r="54" spans="1:12" s="119" customFormat="1" ht="36" customHeight="1" x14ac:dyDescent="0.25">
      <c r="A54" s="122">
        <v>5</v>
      </c>
      <c r="B54" s="79" t="s">
        <v>274</v>
      </c>
      <c r="C54" s="79" t="s">
        <v>214</v>
      </c>
      <c r="D54" s="212" t="s">
        <v>161</v>
      </c>
      <c r="E54" s="131"/>
      <c r="F54" s="131"/>
      <c r="G54" s="131"/>
      <c r="H54" s="131"/>
      <c r="I54" s="131"/>
      <c r="J54" s="131"/>
      <c r="K54" s="131"/>
      <c r="L54" s="131"/>
    </row>
    <row r="55" spans="1:12" s="119" customFormat="1" ht="49.5" x14ac:dyDescent="0.25">
      <c r="A55" s="122">
        <v>6</v>
      </c>
      <c r="B55" s="79" t="s">
        <v>275</v>
      </c>
      <c r="C55" s="79" t="s">
        <v>287</v>
      </c>
      <c r="D55" s="212" t="s">
        <v>447</v>
      </c>
      <c r="E55" s="131"/>
      <c r="F55" s="131"/>
      <c r="G55" s="131"/>
      <c r="H55" s="131"/>
      <c r="I55" s="131"/>
      <c r="J55" s="131"/>
      <c r="K55" s="131"/>
      <c r="L55" s="131"/>
    </row>
    <row r="56" spans="1:12" s="119" customFormat="1" ht="51.75" customHeight="1" x14ac:dyDescent="0.25">
      <c r="A56" s="122">
        <v>7</v>
      </c>
      <c r="B56" s="79" t="s">
        <v>276</v>
      </c>
      <c r="C56" s="79" t="s">
        <v>256</v>
      </c>
      <c r="D56" s="212" t="s">
        <v>166</v>
      </c>
      <c r="E56" s="131"/>
      <c r="F56" s="131"/>
      <c r="G56" s="131"/>
      <c r="H56" s="131"/>
      <c r="I56" s="131"/>
      <c r="J56" s="131"/>
      <c r="K56" s="131"/>
      <c r="L56" s="131"/>
    </row>
    <row r="57" spans="1:12" s="119" customFormat="1" ht="51.75" customHeight="1" x14ac:dyDescent="0.25">
      <c r="A57" s="122">
        <v>8</v>
      </c>
      <c r="B57" s="79" t="s">
        <v>277</v>
      </c>
      <c r="C57" s="79" t="s">
        <v>256</v>
      </c>
      <c r="D57" s="212" t="s">
        <v>167</v>
      </c>
      <c r="E57" s="132"/>
      <c r="F57" s="132"/>
      <c r="G57" s="132"/>
      <c r="H57" s="132"/>
      <c r="I57" s="132"/>
      <c r="J57" s="132"/>
      <c r="K57" s="132"/>
      <c r="L57" s="132"/>
    </row>
    <row r="58" spans="1:12" s="119" customFormat="1" ht="51.75" customHeight="1" x14ac:dyDescent="0.25">
      <c r="A58" s="122">
        <v>9</v>
      </c>
      <c r="B58" s="79" t="s">
        <v>168</v>
      </c>
      <c r="C58" s="79" t="s">
        <v>449</v>
      </c>
      <c r="D58" s="220" t="s">
        <v>216</v>
      </c>
      <c r="E58" s="132"/>
      <c r="F58" s="132"/>
      <c r="G58" s="132"/>
      <c r="H58" s="132"/>
      <c r="I58" s="132"/>
      <c r="J58" s="132"/>
      <c r="K58" s="132"/>
      <c r="L58" s="132"/>
    </row>
    <row r="59" spans="1:12" s="119" customFormat="1" ht="38.25" customHeight="1" x14ac:dyDescent="0.25">
      <c r="A59" s="85" t="s">
        <v>53</v>
      </c>
      <c r="B59" s="97" t="s">
        <v>272</v>
      </c>
      <c r="C59" s="97" t="s">
        <v>496</v>
      </c>
      <c r="D59" s="123" t="s">
        <v>251</v>
      </c>
      <c r="E59" s="133"/>
      <c r="F59" s="145"/>
      <c r="G59" s="145"/>
      <c r="H59" s="145"/>
      <c r="I59" s="145"/>
      <c r="J59" s="145"/>
      <c r="K59" s="145"/>
      <c r="L59" s="146"/>
    </row>
    <row r="60" spans="1:12" s="119" customFormat="1" ht="20.25" customHeight="1" x14ac:dyDescent="0.25">
      <c r="A60" s="85" t="s">
        <v>173</v>
      </c>
      <c r="B60" s="147" t="s">
        <v>283</v>
      </c>
      <c r="C60" s="128" t="s">
        <v>497</v>
      </c>
      <c r="D60" s="129" t="s">
        <v>251</v>
      </c>
      <c r="E60" s="135"/>
      <c r="F60" s="145"/>
      <c r="G60" s="145"/>
      <c r="H60" s="145"/>
      <c r="I60" s="145"/>
      <c r="J60" s="145"/>
      <c r="K60" s="145"/>
      <c r="L60" s="146"/>
    </row>
    <row r="61" spans="1:12" s="119" customFormat="1" ht="18.75" customHeight="1" x14ac:dyDescent="0.25">
      <c r="A61" s="85" t="s">
        <v>174</v>
      </c>
      <c r="B61" s="147" t="s">
        <v>284</v>
      </c>
      <c r="C61" s="128" t="s">
        <v>498</v>
      </c>
      <c r="D61" s="129" t="s">
        <v>251</v>
      </c>
      <c r="E61" s="135"/>
      <c r="F61" s="145"/>
      <c r="G61" s="145"/>
      <c r="H61" s="145"/>
      <c r="I61" s="145"/>
      <c r="J61" s="145"/>
      <c r="K61" s="145"/>
      <c r="L61" s="146"/>
    </row>
    <row r="62" spans="1:12" s="119" customFormat="1" ht="71.25" customHeight="1" x14ac:dyDescent="0.25">
      <c r="A62" s="85" t="s">
        <v>491</v>
      </c>
      <c r="B62" s="79" t="s">
        <v>480</v>
      </c>
      <c r="C62" s="136" t="s">
        <v>520</v>
      </c>
      <c r="D62" s="212" t="s">
        <v>251</v>
      </c>
      <c r="E62" s="148"/>
      <c r="F62" s="145"/>
      <c r="G62" s="145"/>
      <c r="H62" s="145"/>
      <c r="I62" s="145"/>
      <c r="J62" s="145"/>
      <c r="K62" s="145"/>
      <c r="L62" s="146"/>
    </row>
    <row r="63" spans="1:12" s="151" customFormat="1" ht="51.75" customHeight="1" x14ac:dyDescent="0.25">
      <c r="A63" s="149" t="s">
        <v>492</v>
      </c>
      <c r="B63" s="86" t="s">
        <v>507</v>
      </c>
      <c r="C63" s="218" t="s">
        <v>521</v>
      </c>
      <c r="D63" s="212" t="s">
        <v>251</v>
      </c>
      <c r="E63" s="152"/>
      <c r="F63" s="145"/>
      <c r="G63" s="145"/>
      <c r="H63" s="145"/>
      <c r="I63" s="145"/>
      <c r="J63" s="145"/>
      <c r="K63" s="145"/>
      <c r="L63" s="146"/>
    </row>
    <row r="64" spans="1:12" s="151" customFormat="1" ht="37.5" customHeight="1" x14ac:dyDescent="0.25">
      <c r="A64" s="149" t="s">
        <v>493</v>
      </c>
      <c r="B64" s="40" t="s">
        <v>136</v>
      </c>
      <c r="C64" s="40" t="s">
        <v>326</v>
      </c>
      <c r="D64" s="212" t="s">
        <v>151</v>
      </c>
      <c r="E64" s="216"/>
      <c r="F64" s="145"/>
      <c r="G64" s="145"/>
      <c r="H64" s="145"/>
      <c r="I64" s="145"/>
      <c r="J64" s="145"/>
      <c r="K64" s="145"/>
      <c r="L64" s="146"/>
    </row>
    <row r="65" spans="1:12" s="151" customFormat="1" ht="37.5" customHeight="1" x14ac:dyDescent="0.25">
      <c r="A65" s="149" t="s">
        <v>55</v>
      </c>
      <c r="B65" s="97" t="s">
        <v>279</v>
      </c>
      <c r="C65" s="97" t="s">
        <v>487</v>
      </c>
      <c r="D65" s="123" t="s">
        <v>250</v>
      </c>
      <c r="E65" s="219"/>
      <c r="F65" s="145"/>
      <c r="G65" s="145"/>
      <c r="H65" s="145"/>
      <c r="I65" s="145"/>
      <c r="J65" s="145"/>
      <c r="K65" s="145"/>
      <c r="L65" s="146"/>
    </row>
    <row r="66" spans="1:12" s="151" customFormat="1" ht="18.75" customHeight="1" x14ac:dyDescent="0.25">
      <c r="A66" s="149" t="s">
        <v>481</v>
      </c>
      <c r="B66" s="128" t="s">
        <v>280</v>
      </c>
      <c r="C66" s="134" t="s">
        <v>501</v>
      </c>
      <c r="D66" s="129" t="s">
        <v>250</v>
      </c>
      <c r="E66" s="216"/>
      <c r="F66" s="145"/>
      <c r="G66" s="145"/>
      <c r="H66" s="145"/>
      <c r="I66" s="145"/>
      <c r="J66" s="145"/>
      <c r="K66" s="145"/>
      <c r="L66" s="146"/>
    </row>
    <row r="67" spans="1:12" s="151" customFormat="1" ht="37.5" customHeight="1" x14ac:dyDescent="0.25">
      <c r="A67" s="149" t="s">
        <v>482</v>
      </c>
      <c r="B67" s="128" t="s">
        <v>281</v>
      </c>
      <c r="C67" s="134" t="s">
        <v>502</v>
      </c>
      <c r="D67" s="129" t="s">
        <v>250</v>
      </c>
      <c r="E67" s="216"/>
      <c r="F67" s="145"/>
      <c r="G67" s="145"/>
      <c r="H67" s="145"/>
      <c r="I67" s="145"/>
      <c r="J67" s="145"/>
      <c r="K67" s="145"/>
      <c r="L67" s="146"/>
    </row>
    <row r="68" spans="1:12" s="151" customFormat="1" ht="37.5" customHeight="1" x14ac:dyDescent="0.25">
      <c r="A68" s="149" t="s">
        <v>56</v>
      </c>
      <c r="B68" s="97" t="s">
        <v>282</v>
      </c>
      <c r="C68" s="97" t="s">
        <v>505</v>
      </c>
      <c r="D68" s="123" t="s">
        <v>250</v>
      </c>
      <c r="E68" s="219"/>
      <c r="F68" s="145"/>
      <c r="G68" s="145"/>
      <c r="H68" s="145"/>
      <c r="I68" s="145"/>
      <c r="J68" s="145"/>
      <c r="K68" s="145"/>
      <c r="L68" s="146"/>
    </row>
    <row r="69" spans="1:12" s="151" customFormat="1" ht="18.75" customHeight="1" x14ac:dyDescent="0.25">
      <c r="A69" s="149" t="s">
        <v>483</v>
      </c>
      <c r="B69" s="128" t="s">
        <v>399</v>
      </c>
      <c r="C69" s="128" t="s">
        <v>499</v>
      </c>
      <c r="D69" s="129" t="s">
        <v>250</v>
      </c>
      <c r="E69" s="216"/>
      <c r="F69" s="145"/>
      <c r="G69" s="145"/>
      <c r="H69" s="145"/>
      <c r="I69" s="145"/>
      <c r="J69" s="145"/>
      <c r="K69" s="145"/>
      <c r="L69" s="146"/>
    </row>
    <row r="70" spans="1:12" s="151" customFormat="1" ht="18.75" customHeight="1" x14ac:dyDescent="0.25">
      <c r="A70" s="149" t="s">
        <v>484</v>
      </c>
      <c r="B70" s="128" t="s">
        <v>400</v>
      </c>
      <c r="C70" s="128" t="s">
        <v>500</v>
      </c>
      <c r="D70" s="129" t="s">
        <v>250</v>
      </c>
      <c r="E70" s="216"/>
      <c r="F70" s="145"/>
      <c r="G70" s="145"/>
      <c r="H70" s="145"/>
      <c r="I70" s="145"/>
      <c r="J70" s="145"/>
      <c r="K70" s="145"/>
      <c r="L70" s="146"/>
    </row>
    <row r="71" spans="1:12" s="151" customFormat="1" ht="37.5" customHeight="1" x14ac:dyDescent="0.25">
      <c r="A71" s="149" t="s">
        <v>57</v>
      </c>
      <c r="B71" s="97" t="s">
        <v>329</v>
      </c>
      <c r="C71" s="136" t="s">
        <v>170</v>
      </c>
      <c r="D71" s="123" t="s">
        <v>162</v>
      </c>
      <c r="E71" s="216"/>
      <c r="F71" s="145"/>
      <c r="G71" s="145"/>
      <c r="H71" s="145"/>
      <c r="I71" s="145"/>
      <c r="J71" s="145"/>
      <c r="K71" s="145"/>
      <c r="L71" s="146"/>
    </row>
    <row r="72" spans="1:12" s="151" customFormat="1" ht="19.5" customHeight="1" x14ac:dyDescent="0.25">
      <c r="A72" s="149" t="s">
        <v>485</v>
      </c>
      <c r="B72" s="128" t="s">
        <v>330</v>
      </c>
      <c r="C72" s="136" t="s">
        <v>170</v>
      </c>
      <c r="D72" s="129" t="s">
        <v>162</v>
      </c>
      <c r="E72" s="152"/>
      <c r="F72" s="145"/>
      <c r="G72" s="145"/>
      <c r="H72" s="145"/>
      <c r="I72" s="145"/>
      <c r="J72" s="145"/>
      <c r="K72" s="145"/>
      <c r="L72" s="146"/>
    </row>
    <row r="73" spans="1:12" s="151" customFormat="1" ht="19.5" customHeight="1" x14ac:dyDescent="0.25">
      <c r="A73" s="149" t="s">
        <v>486</v>
      </c>
      <c r="B73" s="128" t="s">
        <v>331</v>
      </c>
      <c r="C73" s="136" t="s">
        <v>170</v>
      </c>
      <c r="D73" s="129" t="s">
        <v>162</v>
      </c>
      <c r="E73" s="152"/>
      <c r="F73" s="145"/>
      <c r="G73" s="145"/>
      <c r="H73" s="145"/>
      <c r="I73" s="145"/>
      <c r="J73" s="145"/>
      <c r="K73" s="145"/>
      <c r="L73" s="146"/>
    </row>
    <row r="74" spans="1:12" s="151" customFormat="1" ht="37.5" customHeight="1" x14ac:dyDescent="0.25">
      <c r="A74" s="149" t="s">
        <v>59</v>
      </c>
      <c r="B74" s="97" t="s">
        <v>332</v>
      </c>
      <c r="C74" s="136" t="s">
        <v>433</v>
      </c>
      <c r="D74" s="123" t="s">
        <v>162</v>
      </c>
      <c r="E74" s="152"/>
      <c r="F74" s="145"/>
      <c r="G74" s="145"/>
      <c r="H74" s="145"/>
      <c r="I74" s="145"/>
      <c r="J74" s="145"/>
      <c r="K74" s="145"/>
      <c r="L74" s="146"/>
    </row>
    <row r="75" spans="1:12" s="151" customFormat="1" ht="20.25" customHeight="1" x14ac:dyDescent="0.25">
      <c r="A75" s="149" t="s">
        <v>494</v>
      </c>
      <c r="B75" s="128" t="s">
        <v>328</v>
      </c>
      <c r="C75" s="136" t="s">
        <v>433</v>
      </c>
      <c r="D75" s="129" t="s">
        <v>162</v>
      </c>
      <c r="E75" s="152"/>
      <c r="F75" s="145"/>
      <c r="G75" s="145"/>
      <c r="H75" s="145"/>
      <c r="I75" s="145"/>
      <c r="J75" s="145"/>
      <c r="K75" s="145"/>
      <c r="L75" s="146"/>
    </row>
    <row r="76" spans="1:12" s="151" customFormat="1" ht="20.25" customHeight="1" x14ac:dyDescent="0.25">
      <c r="A76" s="149" t="s">
        <v>495</v>
      </c>
      <c r="B76" s="128" t="s">
        <v>327</v>
      </c>
      <c r="C76" s="136" t="s">
        <v>433</v>
      </c>
      <c r="D76" s="129" t="s">
        <v>162</v>
      </c>
      <c r="E76" s="152"/>
      <c r="F76" s="145"/>
      <c r="G76" s="145"/>
      <c r="H76" s="145"/>
      <c r="I76" s="145"/>
      <c r="J76" s="145"/>
      <c r="K76" s="145"/>
      <c r="L76" s="146"/>
    </row>
    <row r="77" spans="1:12" s="151" customFormat="1" ht="18.75" customHeight="1" x14ac:dyDescent="0.25">
      <c r="A77" s="213"/>
      <c r="B77" s="189"/>
      <c r="C77" s="189"/>
      <c r="D77" s="176"/>
      <c r="E77" s="217"/>
      <c r="F77" s="214"/>
      <c r="G77" s="214"/>
      <c r="H77" s="214"/>
      <c r="I77" s="214"/>
      <c r="J77" s="214"/>
      <c r="K77" s="214"/>
      <c r="L77" s="215"/>
    </row>
    <row r="78" spans="1:12" s="151" customFormat="1" ht="18.75" customHeight="1" x14ac:dyDescent="0.25">
      <c r="A78" s="213"/>
      <c r="B78" s="46" t="s">
        <v>98</v>
      </c>
      <c r="C78" s="189"/>
      <c r="D78" s="176"/>
      <c r="E78" s="217"/>
      <c r="F78" s="214"/>
      <c r="G78" s="214"/>
      <c r="H78" s="214"/>
      <c r="I78" s="214"/>
      <c r="J78" s="214"/>
      <c r="K78" s="214"/>
      <c r="L78" s="215"/>
    </row>
    <row r="79" spans="1:12" s="151" customFormat="1" ht="18.75" customHeight="1" x14ac:dyDescent="0.25">
      <c r="A79" s="213"/>
      <c r="B79" s="46" t="s">
        <v>99</v>
      </c>
      <c r="C79" s="189"/>
      <c r="D79" s="176"/>
      <c r="E79" s="217"/>
      <c r="F79" s="214"/>
      <c r="G79" s="214"/>
      <c r="H79" s="214"/>
      <c r="I79" s="214"/>
      <c r="J79" s="214"/>
      <c r="K79" s="214"/>
      <c r="L79" s="215"/>
    </row>
    <row r="80" spans="1:12" s="151" customFormat="1" ht="18.75" customHeight="1" x14ac:dyDescent="0.25">
      <c r="A80" s="213"/>
      <c r="B80" s="46" t="s">
        <v>100</v>
      </c>
      <c r="C80" s="189"/>
      <c r="D80" s="176"/>
      <c r="E80" s="217"/>
      <c r="F80" s="214"/>
      <c r="G80" s="214"/>
      <c r="H80" s="214"/>
      <c r="I80" s="214"/>
      <c r="J80" s="214"/>
      <c r="K80" s="214"/>
      <c r="L80" s="215"/>
    </row>
    <row r="81" spans="1:12" s="151" customFormat="1" ht="37.5" customHeight="1" x14ac:dyDescent="0.25">
      <c r="A81" s="213"/>
      <c r="B81" s="189"/>
      <c r="C81" s="189"/>
      <c r="D81" s="176"/>
      <c r="E81" s="217"/>
      <c r="F81" s="214"/>
      <c r="G81" s="214"/>
      <c r="H81" s="214"/>
      <c r="I81" s="214"/>
      <c r="J81" s="214"/>
      <c r="K81" s="214"/>
      <c r="L81" s="215"/>
    </row>
    <row r="82" spans="1:12" s="151" customFormat="1" ht="37.5" customHeight="1" x14ac:dyDescent="0.25">
      <c r="A82" s="213"/>
      <c r="B82" s="189"/>
      <c r="C82" s="189"/>
      <c r="D82" s="176"/>
      <c r="E82" s="217"/>
      <c r="F82" s="214"/>
      <c r="G82" s="214"/>
      <c r="H82" s="214"/>
      <c r="I82" s="214"/>
      <c r="J82" s="214"/>
      <c r="K82" s="214"/>
      <c r="L82" s="215"/>
    </row>
  </sheetData>
  <mergeCells count="33">
    <mergeCell ref="C6:C7"/>
    <mergeCell ref="E45:L45"/>
    <mergeCell ref="A44:L44"/>
    <mergeCell ref="B6:B7"/>
    <mergeCell ref="I22:J22"/>
    <mergeCell ref="C21:C22"/>
    <mergeCell ref="B21:B22"/>
    <mergeCell ref="K22:L22"/>
    <mergeCell ref="C45:C46"/>
    <mergeCell ref="D45:D46"/>
    <mergeCell ref="E46:F46"/>
    <mergeCell ref="C35:C36"/>
    <mergeCell ref="G46:H46"/>
    <mergeCell ref="E22:F22"/>
    <mergeCell ref="G22:H22"/>
    <mergeCell ref="A45:A46"/>
    <mergeCell ref="A21:A22"/>
    <mergeCell ref="E41:L41"/>
    <mergeCell ref="D6:D7"/>
    <mergeCell ref="E6:L6"/>
    <mergeCell ref="E7:F7"/>
    <mergeCell ref="G7:H7"/>
    <mergeCell ref="K7:L7"/>
    <mergeCell ref="A4:L4"/>
    <mergeCell ref="D21:D22"/>
    <mergeCell ref="E21:L21"/>
    <mergeCell ref="I7:J7"/>
    <mergeCell ref="A20:L20"/>
    <mergeCell ref="I46:J46"/>
    <mergeCell ref="A6:A7"/>
    <mergeCell ref="K46:L46"/>
    <mergeCell ref="B45:B46"/>
    <mergeCell ref="E38:L38"/>
  </mergeCells>
  <pageMargins left="0" right="0" top="0" bottom="0" header="0" footer="0"/>
  <pageSetup paperSize="9" scale="80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6"/>
  <sheetViews>
    <sheetView topLeftCell="A43" workbookViewId="0">
      <selection activeCell="A30" sqref="A30:N30"/>
    </sheetView>
  </sheetViews>
  <sheetFormatPr defaultRowHeight="16.5" x14ac:dyDescent="0.25"/>
  <cols>
    <col min="1" max="1" width="9.140625" style="1" customWidth="1"/>
    <col min="2" max="2" width="52.42578125" style="1" customWidth="1"/>
    <col min="3" max="3" width="44.7109375" style="9" customWidth="1"/>
    <col min="4" max="4" width="19.28515625" style="9" customWidth="1"/>
    <col min="5" max="6" width="8.85546875" style="1" customWidth="1"/>
    <col min="7" max="7" width="13.140625" style="1" customWidth="1"/>
    <col min="8" max="9" width="8.85546875" style="1" customWidth="1"/>
    <col min="10" max="10" width="13.140625" style="1" customWidth="1"/>
    <col min="11" max="14" width="8.85546875" style="1" customWidth="1"/>
    <col min="15" max="15" width="21.7109375" style="1" customWidth="1"/>
    <col min="16" max="16" width="14.42578125" style="1" customWidth="1"/>
    <col min="17" max="17" width="16.5703125" style="1" customWidth="1"/>
    <col min="18" max="18" width="21.5703125" style="1" customWidth="1"/>
    <col min="19" max="19" width="22" style="1" customWidth="1"/>
    <col min="20" max="20" width="13.7109375" style="1" customWidth="1"/>
    <col min="21" max="21" width="26" style="1" customWidth="1"/>
    <col min="22" max="22" width="25.5703125" style="1" customWidth="1"/>
    <col min="23" max="24" width="17" style="1" customWidth="1"/>
    <col min="25" max="25" width="29.7109375" style="1" customWidth="1"/>
    <col min="26" max="26" width="26.7109375" style="1" customWidth="1"/>
    <col min="27" max="27" width="16.85546875" style="1" customWidth="1"/>
    <col min="28" max="28" width="20.28515625" style="1" customWidth="1"/>
    <col min="29" max="29" width="22.7109375" style="1" customWidth="1"/>
    <col min="30" max="30" width="20.7109375" style="1" customWidth="1"/>
    <col min="31" max="16384" width="9.140625" style="1"/>
  </cols>
  <sheetData>
    <row r="1" spans="1:26" x14ac:dyDescent="0.25">
      <c r="L1" s="11" t="s">
        <v>224</v>
      </c>
    </row>
    <row r="2" spans="1:26" x14ac:dyDescent="0.25">
      <c r="L2" s="11" t="s">
        <v>221</v>
      </c>
    </row>
    <row r="3" spans="1:26" ht="19.899999999999999" customHeight="1" x14ac:dyDescent="0.25">
      <c r="A3" s="276" t="s">
        <v>116</v>
      </c>
      <c r="B3" s="276"/>
      <c r="C3" s="276"/>
      <c r="D3" s="276"/>
      <c r="E3" s="101"/>
      <c r="F3" s="101"/>
      <c r="G3" s="101"/>
      <c r="H3" s="101"/>
      <c r="I3" s="101"/>
      <c r="J3" s="101"/>
      <c r="K3" s="101"/>
      <c r="L3" s="101"/>
      <c r="M3" s="1" t="s">
        <v>117</v>
      </c>
      <c r="N3" s="10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899999999999999" customHeight="1" x14ac:dyDescent="0.25">
      <c r="E4" s="3"/>
      <c r="F4" s="3"/>
      <c r="G4" s="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5">
      <c r="A5" s="277" t="s">
        <v>97</v>
      </c>
      <c r="B5" s="277" t="s">
        <v>32</v>
      </c>
      <c r="C5" s="278" t="s">
        <v>33</v>
      </c>
      <c r="D5" s="272" t="s">
        <v>154</v>
      </c>
      <c r="E5" s="279" t="s">
        <v>34</v>
      </c>
      <c r="F5" s="279"/>
      <c r="G5" s="279"/>
      <c r="H5" s="279"/>
      <c r="I5" s="279"/>
      <c r="J5" s="279"/>
      <c r="K5" s="279"/>
      <c r="L5" s="279"/>
      <c r="M5" s="279"/>
      <c r="N5" s="279"/>
      <c r="V5" s="8"/>
      <c r="W5" s="8"/>
      <c r="X5" s="8"/>
      <c r="Y5" s="8"/>
      <c r="Z5" s="8"/>
    </row>
    <row r="6" spans="1:26" ht="18" customHeight="1" x14ac:dyDescent="0.25">
      <c r="A6" s="277"/>
      <c r="B6" s="277"/>
      <c r="C6" s="278"/>
      <c r="D6" s="273"/>
      <c r="E6" s="280" t="s">
        <v>35</v>
      </c>
      <c r="F6" s="281"/>
      <c r="G6" s="281"/>
      <c r="H6" s="281"/>
      <c r="I6" s="281"/>
      <c r="J6" s="282"/>
      <c r="K6" s="279" t="s">
        <v>35</v>
      </c>
      <c r="L6" s="279"/>
      <c r="M6" s="279" t="s">
        <v>35</v>
      </c>
      <c r="N6" s="279"/>
      <c r="V6" s="8"/>
      <c r="W6" s="8"/>
      <c r="X6" s="8"/>
      <c r="Y6" s="8"/>
      <c r="Z6" s="8"/>
    </row>
    <row r="7" spans="1:26" ht="18" customHeight="1" x14ac:dyDescent="0.25">
      <c r="A7" s="4">
        <v>1</v>
      </c>
      <c r="B7" s="106" t="s">
        <v>257</v>
      </c>
      <c r="C7" s="104"/>
      <c r="D7" s="103" t="s">
        <v>191</v>
      </c>
      <c r="E7" s="280" t="s">
        <v>258</v>
      </c>
      <c r="F7" s="281"/>
      <c r="G7" s="282"/>
      <c r="H7" s="280" t="s">
        <v>259</v>
      </c>
      <c r="I7" s="281"/>
      <c r="J7" s="282"/>
      <c r="K7" s="105" t="s">
        <v>258</v>
      </c>
      <c r="L7" s="105" t="s">
        <v>259</v>
      </c>
      <c r="M7" s="105" t="s">
        <v>258</v>
      </c>
      <c r="N7" s="105" t="s">
        <v>259</v>
      </c>
      <c r="V7" s="8"/>
      <c r="W7" s="8"/>
      <c r="X7" s="8"/>
      <c r="Y7" s="8"/>
      <c r="Z7" s="8"/>
    </row>
    <row r="8" spans="1:26" ht="46.5" customHeight="1" x14ac:dyDescent="0.25">
      <c r="A8" s="6" t="s">
        <v>121</v>
      </c>
      <c r="B8" s="40" t="s">
        <v>268</v>
      </c>
      <c r="C8" s="40" t="s">
        <v>153</v>
      </c>
      <c r="D8" s="207" t="s">
        <v>191</v>
      </c>
      <c r="E8" s="5"/>
      <c r="F8" s="5"/>
      <c r="G8" s="18" t="s">
        <v>347</v>
      </c>
      <c r="H8" s="5"/>
      <c r="I8" s="5"/>
      <c r="J8" s="18" t="s">
        <v>347</v>
      </c>
      <c r="K8" s="5"/>
      <c r="L8" s="5"/>
      <c r="M8" s="5"/>
      <c r="N8" s="5"/>
      <c r="V8" s="8"/>
      <c r="W8" s="8"/>
      <c r="X8" s="8"/>
      <c r="Y8" s="8"/>
      <c r="Z8" s="8"/>
    </row>
    <row r="9" spans="1:26" ht="28.5" customHeight="1" x14ac:dyDescent="0.25">
      <c r="A9" s="6" t="s">
        <v>122</v>
      </c>
      <c r="B9" s="40" t="s">
        <v>269</v>
      </c>
      <c r="C9" s="40" t="s">
        <v>153</v>
      </c>
      <c r="D9" s="207" t="s">
        <v>191</v>
      </c>
      <c r="E9" s="5"/>
      <c r="F9" s="5"/>
      <c r="G9" s="18"/>
      <c r="H9" s="5"/>
      <c r="I9" s="5"/>
      <c r="J9" s="18"/>
      <c r="K9" s="5"/>
      <c r="L9" s="5"/>
      <c r="M9" s="5"/>
      <c r="N9" s="5"/>
      <c r="V9" s="8"/>
      <c r="W9" s="8"/>
      <c r="X9" s="8"/>
      <c r="Y9" s="8"/>
      <c r="Z9" s="8"/>
    </row>
    <row r="10" spans="1:26" ht="31.5" customHeight="1" x14ac:dyDescent="0.25">
      <c r="A10" s="4">
        <v>2</v>
      </c>
      <c r="B10" s="40" t="s">
        <v>338</v>
      </c>
      <c r="C10" s="40" t="s">
        <v>371</v>
      </c>
      <c r="D10" s="69" t="s">
        <v>155</v>
      </c>
      <c r="E10" s="4"/>
      <c r="F10" s="4"/>
      <c r="G10" s="4"/>
      <c r="H10" s="4"/>
      <c r="I10" s="4"/>
      <c r="J10" s="4"/>
      <c r="K10" s="4"/>
      <c r="L10" s="4"/>
      <c r="M10" s="4"/>
      <c r="N10" s="4"/>
      <c r="V10" s="8"/>
      <c r="W10" s="8"/>
      <c r="X10" s="8"/>
      <c r="Y10" s="8"/>
      <c r="Z10" s="8"/>
    </row>
    <row r="11" spans="1:26" ht="51.75" customHeight="1" x14ac:dyDescent="0.25">
      <c r="A11" s="6" t="s">
        <v>37</v>
      </c>
      <c r="B11" s="42" t="s">
        <v>339</v>
      </c>
      <c r="C11" s="40" t="s">
        <v>371</v>
      </c>
      <c r="D11" s="75" t="s">
        <v>155</v>
      </c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6" ht="25.15" customHeight="1" x14ac:dyDescent="0.25">
      <c r="A12" s="6"/>
      <c r="B12" s="64" t="s">
        <v>38</v>
      </c>
      <c r="C12" s="42"/>
      <c r="D12" s="75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26" ht="24" customHeight="1" x14ac:dyDescent="0.25">
      <c r="A13" s="6" t="s">
        <v>39</v>
      </c>
      <c r="B13" s="65" t="s">
        <v>516</v>
      </c>
      <c r="C13" s="40"/>
      <c r="D13" s="76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6" ht="53.45" customHeight="1" x14ac:dyDescent="0.25">
      <c r="A14" s="6" t="s">
        <v>40</v>
      </c>
      <c r="B14" s="63" t="s">
        <v>435</v>
      </c>
      <c r="C14" s="40" t="s">
        <v>436</v>
      </c>
      <c r="D14" s="81" t="s">
        <v>156</v>
      </c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26" ht="83.25" customHeight="1" x14ac:dyDescent="0.25">
      <c r="A15" s="6" t="s">
        <v>41</v>
      </c>
      <c r="B15" s="40" t="s">
        <v>526</v>
      </c>
      <c r="C15" s="40" t="s">
        <v>436</v>
      </c>
      <c r="D15" s="69" t="s">
        <v>523</v>
      </c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26" ht="43.5" customHeight="1" x14ac:dyDescent="0.25">
      <c r="A16" s="6" t="s">
        <v>42</v>
      </c>
      <c r="B16" s="40" t="s">
        <v>437</v>
      </c>
      <c r="C16" s="40" t="s">
        <v>370</v>
      </c>
      <c r="D16" s="69" t="s">
        <v>151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8"/>
    </row>
    <row r="17" spans="1:32" ht="51.75" customHeight="1" x14ac:dyDescent="0.25">
      <c r="A17" s="6" t="s">
        <v>43</v>
      </c>
      <c r="B17" s="42" t="s">
        <v>438</v>
      </c>
      <c r="C17" s="40" t="s">
        <v>436</v>
      </c>
      <c r="D17" s="75" t="s">
        <v>151</v>
      </c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32" ht="51" customHeight="1" x14ac:dyDescent="0.25">
      <c r="A18" s="6" t="s">
        <v>44</v>
      </c>
      <c r="B18" s="42" t="s">
        <v>439</v>
      </c>
      <c r="C18" s="63" t="s">
        <v>440</v>
      </c>
      <c r="D18" s="75" t="s">
        <v>151</v>
      </c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32" ht="67.5" customHeight="1" x14ac:dyDescent="0.25">
      <c r="A19" s="6" t="s">
        <v>45</v>
      </c>
      <c r="B19" s="42" t="s">
        <v>441</v>
      </c>
      <c r="C19" s="40" t="s">
        <v>436</v>
      </c>
      <c r="D19" s="75" t="s">
        <v>151</v>
      </c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32" ht="69.75" customHeight="1" x14ac:dyDescent="0.25">
      <c r="A20" s="6" t="s">
        <v>46</v>
      </c>
      <c r="B20" s="42" t="s">
        <v>442</v>
      </c>
      <c r="C20" s="40" t="s">
        <v>436</v>
      </c>
      <c r="D20" s="75" t="s">
        <v>151</v>
      </c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32" ht="51" customHeight="1" x14ac:dyDescent="0.25">
      <c r="A21" s="6" t="s">
        <v>47</v>
      </c>
      <c r="B21" s="64" t="s">
        <v>443</v>
      </c>
      <c r="C21" s="40" t="s">
        <v>436</v>
      </c>
      <c r="D21" s="75" t="s">
        <v>151</v>
      </c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32" ht="54" customHeight="1" x14ac:dyDescent="0.25">
      <c r="A22" s="6" t="s">
        <v>48</v>
      </c>
      <c r="B22" s="40" t="s">
        <v>444</v>
      </c>
      <c r="C22" s="40" t="s">
        <v>436</v>
      </c>
      <c r="D22" s="69" t="s">
        <v>151</v>
      </c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32" ht="33.75" customHeight="1" x14ac:dyDescent="0.25">
      <c r="A23" s="6" t="s">
        <v>49</v>
      </c>
      <c r="B23" s="40" t="s">
        <v>445</v>
      </c>
      <c r="C23" s="40" t="s">
        <v>50</v>
      </c>
      <c r="D23" s="69" t="s">
        <v>151</v>
      </c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32" ht="17.25" customHeight="1" x14ac:dyDescent="0.25">
      <c r="A24" s="269" t="s">
        <v>51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1"/>
    </row>
    <row r="25" spans="1:32" ht="115.5" customHeight="1" x14ac:dyDescent="0.25">
      <c r="A25" s="6" t="s">
        <v>52</v>
      </c>
      <c r="B25" s="66" t="s">
        <v>2</v>
      </c>
      <c r="C25" s="62" t="s">
        <v>294</v>
      </c>
      <c r="D25" s="69" t="s">
        <v>252</v>
      </c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32" ht="54" customHeight="1" x14ac:dyDescent="0.25">
      <c r="A26" s="6" t="s">
        <v>53</v>
      </c>
      <c r="B26" s="62" t="s">
        <v>54</v>
      </c>
      <c r="C26" s="62" t="s">
        <v>289</v>
      </c>
      <c r="D26" s="69" t="s">
        <v>156</v>
      </c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32" ht="82.5" customHeight="1" x14ac:dyDescent="0.25">
      <c r="A27" s="6" t="s">
        <v>55</v>
      </c>
      <c r="B27" s="62" t="s">
        <v>525</v>
      </c>
      <c r="C27" s="62" t="s">
        <v>290</v>
      </c>
      <c r="D27" s="69" t="s">
        <v>523</v>
      </c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32" ht="51.75" customHeight="1" x14ac:dyDescent="0.25">
      <c r="A28" s="6" t="s">
        <v>56</v>
      </c>
      <c r="B28" s="67" t="s">
        <v>340</v>
      </c>
      <c r="C28" s="62" t="s">
        <v>291</v>
      </c>
      <c r="D28" s="69" t="s">
        <v>157</v>
      </c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32" ht="49.5" customHeight="1" x14ac:dyDescent="0.25">
      <c r="A29" s="6" t="s">
        <v>57</v>
      </c>
      <c r="B29" s="67" t="s">
        <v>517</v>
      </c>
      <c r="C29" s="62" t="s">
        <v>292</v>
      </c>
      <c r="D29" s="69" t="s">
        <v>524</v>
      </c>
      <c r="E29" s="4"/>
      <c r="F29" s="4"/>
      <c r="G29" s="4"/>
      <c r="H29" s="4"/>
      <c r="I29" s="4"/>
      <c r="J29" s="4"/>
      <c r="K29" s="4"/>
      <c r="L29" s="4"/>
      <c r="M29" s="4"/>
      <c r="N29" s="4"/>
      <c r="Z29" s="8"/>
      <c r="AA29" s="8"/>
      <c r="AB29" s="8"/>
      <c r="AC29" s="8"/>
      <c r="AD29" s="8"/>
      <c r="AE29" s="8"/>
      <c r="AF29" s="8"/>
    </row>
    <row r="30" spans="1:32" x14ac:dyDescent="0.25">
      <c r="A30" s="269" t="s">
        <v>58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1"/>
      <c r="Z30" s="8"/>
      <c r="AA30" s="8"/>
      <c r="AB30" s="8"/>
      <c r="AC30" s="8"/>
      <c r="AD30" s="8"/>
      <c r="AE30" s="8"/>
      <c r="AF30" s="8"/>
    </row>
    <row r="31" spans="1:32" ht="102.75" customHeight="1" x14ac:dyDescent="0.25">
      <c r="A31" s="6" t="s">
        <v>59</v>
      </c>
      <c r="B31" s="68" t="s">
        <v>2</v>
      </c>
      <c r="C31" s="40" t="s">
        <v>293</v>
      </c>
      <c r="D31" s="69" t="s">
        <v>252</v>
      </c>
      <c r="E31" s="7"/>
      <c r="F31" s="7"/>
      <c r="G31" s="7"/>
      <c r="H31" s="7"/>
      <c r="I31" s="7"/>
      <c r="J31" s="7"/>
      <c r="K31" s="7"/>
      <c r="L31" s="7"/>
      <c r="M31" s="7"/>
      <c r="N31" s="7"/>
      <c r="Z31" s="8"/>
      <c r="AA31" s="8"/>
      <c r="AB31" s="8"/>
      <c r="AC31" s="8"/>
      <c r="AD31" s="8"/>
      <c r="AE31" s="8"/>
      <c r="AF31" s="8"/>
    </row>
    <row r="32" spans="1:32" ht="51" customHeight="1" x14ac:dyDescent="0.25">
      <c r="A32" s="6" t="s">
        <v>60</v>
      </c>
      <c r="B32" s="40" t="s">
        <v>446</v>
      </c>
      <c r="C32" s="40" t="s">
        <v>295</v>
      </c>
      <c r="D32" s="69" t="s">
        <v>156</v>
      </c>
      <c r="E32" s="4"/>
      <c r="F32" s="4"/>
      <c r="G32" s="4"/>
      <c r="H32" s="4"/>
      <c r="I32" s="4"/>
      <c r="J32" s="4"/>
      <c r="K32" s="4"/>
      <c r="L32" s="4"/>
      <c r="M32" s="4"/>
      <c r="N32" s="4"/>
      <c r="Z32" s="8"/>
      <c r="AA32" s="8"/>
      <c r="AB32" s="8"/>
      <c r="AC32" s="8"/>
      <c r="AD32" s="8"/>
      <c r="AE32" s="8"/>
      <c r="AF32" s="8"/>
    </row>
    <row r="33" spans="1:32" ht="87.75" customHeight="1" x14ac:dyDescent="0.25">
      <c r="A33" s="6" t="s">
        <v>61</v>
      </c>
      <c r="B33" s="62" t="s">
        <v>525</v>
      </c>
      <c r="C33" s="62" t="s">
        <v>296</v>
      </c>
      <c r="D33" s="69" t="s">
        <v>523</v>
      </c>
      <c r="E33" s="4"/>
      <c r="F33" s="4"/>
      <c r="G33" s="4"/>
      <c r="H33" s="4"/>
      <c r="I33" s="4"/>
      <c r="J33" s="4"/>
      <c r="K33" s="4"/>
      <c r="L33" s="4"/>
      <c r="M33" s="4"/>
      <c r="N33" s="4"/>
      <c r="Z33" s="8"/>
      <c r="AA33" s="8"/>
      <c r="AB33" s="8"/>
      <c r="AC33" s="8"/>
      <c r="AD33" s="8"/>
      <c r="AE33" s="8"/>
      <c r="AF33" s="8"/>
    </row>
    <row r="34" spans="1:32" ht="50.25" x14ac:dyDescent="0.25">
      <c r="A34" s="6" t="s">
        <v>62</v>
      </c>
      <c r="B34" s="67" t="s">
        <v>340</v>
      </c>
      <c r="C34" s="62" t="s">
        <v>297</v>
      </c>
      <c r="D34" s="69" t="s">
        <v>157</v>
      </c>
      <c r="E34" s="4"/>
      <c r="F34" s="4"/>
      <c r="G34" s="4"/>
      <c r="H34" s="4"/>
      <c r="I34" s="4"/>
      <c r="J34" s="4"/>
      <c r="K34" s="4"/>
      <c r="L34" s="4"/>
      <c r="M34" s="4"/>
      <c r="N34" s="4"/>
      <c r="Z34" s="8"/>
      <c r="AA34" s="8"/>
      <c r="AB34" s="8"/>
      <c r="AC34" s="8"/>
      <c r="AD34" s="8"/>
      <c r="AE34" s="8"/>
      <c r="AF34" s="8"/>
    </row>
    <row r="35" spans="1:32" ht="50.25" x14ac:dyDescent="0.25">
      <c r="A35" s="6" t="s">
        <v>63</v>
      </c>
      <c r="B35" s="67" t="s">
        <v>517</v>
      </c>
      <c r="C35" s="62" t="s">
        <v>404</v>
      </c>
      <c r="D35" s="69" t="s">
        <v>524</v>
      </c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32" ht="33" x14ac:dyDescent="0.25">
      <c r="A36" s="6" t="s">
        <v>64</v>
      </c>
      <c r="B36" s="67" t="s">
        <v>341</v>
      </c>
      <c r="C36" s="62" t="s">
        <v>298</v>
      </c>
      <c r="D36" s="69" t="s">
        <v>157</v>
      </c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32" ht="35.25" customHeight="1" x14ac:dyDescent="0.25">
      <c r="A37" s="6" t="s">
        <v>65</v>
      </c>
      <c r="B37" s="67" t="s">
        <v>518</v>
      </c>
      <c r="C37" s="62" t="s">
        <v>66</v>
      </c>
      <c r="D37" s="69" t="s">
        <v>524</v>
      </c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32" x14ac:dyDescent="0.25">
      <c r="A38" s="269" t="s">
        <v>116</v>
      </c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1"/>
      <c r="Z38" s="8"/>
      <c r="AA38" s="8"/>
      <c r="AB38" s="8"/>
      <c r="AC38" s="8"/>
      <c r="AD38" s="8"/>
      <c r="AE38" s="8"/>
      <c r="AF38" s="8"/>
    </row>
    <row r="39" spans="1:32" s="3" customFormat="1" ht="41.25" customHeight="1" x14ac:dyDescent="0.25">
      <c r="A39" s="61" t="s">
        <v>67</v>
      </c>
      <c r="B39" s="41" t="s">
        <v>337</v>
      </c>
      <c r="C39" s="41" t="s">
        <v>299</v>
      </c>
      <c r="D39" s="69" t="s">
        <v>248</v>
      </c>
      <c r="E39" s="7"/>
      <c r="F39" s="7"/>
      <c r="G39" s="7"/>
      <c r="H39" s="7"/>
      <c r="I39" s="7"/>
      <c r="J39" s="7"/>
      <c r="K39" s="7"/>
      <c r="L39" s="7"/>
      <c r="M39" s="7"/>
      <c r="N39" s="7"/>
      <c r="Z39" s="117"/>
      <c r="AA39" s="117"/>
      <c r="AB39" s="117"/>
      <c r="AC39" s="117"/>
      <c r="AD39" s="117"/>
      <c r="AE39" s="117"/>
      <c r="AF39" s="117"/>
    </row>
    <row r="40" spans="1:32" ht="37.5" customHeight="1" x14ac:dyDescent="0.25">
      <c r="A40" s="6" t="s">
        <v>68</v>
      </c>
      <c r="B40" s="40" t="s">
        <v>336</v>
      </c>
      <c r="C40" s="40" t="s">
        <v>137</v>
      </c>
      <c r="D40" s="69" t="s">
        <v>158</v>
      </c>
      <c r="E40" s="4"/>
      <c r="F40" s="4"/>
      <c r="G40" s="4"/>
      <c r="H40" s="4"/>
      <c r="I40" s="4"/>
      <c r="J40" s="4"/>
      <c r="K40" s="4"/>
      <c r="L40" s="4"/>
      <c r="M40" s="4"/>
      <c r="N40" s="4"/>
      <c r="S40" s="1">
        <f>R40*O40</f>
        <v>0</v>
      </c>
      <c r="Z40" s="8"/>
      <c r="AA40" s="8"/>
      <c r="AB40" s="8"/>
      <c r="AC40" s="8"/>
      <c r="AD40" s="8"/>
      <c r="AE40" s="8"/>
      <c r="AF40" s="8"/>
    </row>
    <row r="41" spans="1:32" ht="33" x14ac:dyDescent="0.25">
      <c r="A41" s="6" t="s">
        <v>69</v>
      </c>
      <c r="B41" s="40" t="s">
        <v>335</v>
      </c>
      <c r="C41" s="40" t="s">
        <v>199</v>
      </c>
      <c r="D41" s="69" t="s">
        <v>158</v>
      </c>
      <c r="E41" s="4"/>
      <c r="F41" s="4"/>
      <c r="G41" s="4"/>
      <c r="H41" s="4"/>
      <c r="I41" s="4"/>
      <c r="J41" s="4"/>
      <c r="K41" s="4"/>
      <c r="L41" s="4"/>
      <c r="M41" s="4"/>
      <c r="N41" s="4"/>
      <c r="S41" s="1">
        <f>R41*O41</f>
        <v>0</v>
      </c>
      <c r="Z41" s="8"/>
      <c r="AA41" s="8"/>
      <c r="AB41" s="8"/>
      <c r="AC41" s="8"/>
      <c r="AD41" s="8"/>
      <c r="AE41" s="8"/>
      <c r="AF41" s="8"/>
    </row>
    <row r="42" spans="1:32" ht="33" x14ac:dyDescent="0.25">
      <c r="A42" s="6" t="s">
        <v>70</v>
      </c>
      <c r="B42" s="40" t="s">
        <v>334</v>
      </c>
      <c r="C42" s="40" t="s">
        <v>300</v>
      </c>
      <c r="D42" s="69" t="s">
        <v>155</v>
      </c>
      <c r="E42" s="4"/>
      <c r="F42" s="4"/>
      <c r="G42" s="4"/>
      <c r="H42" s="4"/>
      <c r="I42" s="4"/>
      <c r="J42" s="4"/>
      <c r="K42" s="4"/>
      <c r="L42" s="4"/>
      <c r="M42" s="4"/>
      <c r="N42" s="4"/>
      <c r="Z42" s="8"/>
      <c r="AA42" s="8"/>
      <c r="AB42" s="8"/>
      <c r="AC42" s="8"/>
      <c r="AD42" s="8"/>
      <c r="AE42" s="8"/>
      <c r="AF42" s="8"/>
    </row>
    <row r="43" spans="1:32" ht="33" x14ac:dyDescent="0.25">
      <c r="A43" s="6" t="s">
        <v>71</v>
      </c>
      <c r="B43" s="40" t="s">
        <v>333</v>
      </c>
      <c r="C43" s="40" t="s">
        <v>301</v>
      </c>
      <c r="D43" s="69" t="s">
        <v>155</v>
      </c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32" ht="232.5" customHeight="1" x14ac:dyDescent="0.25">
      <c r="A44" s="6" t="s">
        <v>72</v>
      </c>
      <c r="B44" s="40" t="s">
        <v>343</v>
      </c>
      <c r="C44" s="40" t="s">
        <v>302</v>
      </c>
      <c r="D44" s="222" t="s">
        <v>519</v>
      </c>
      <c r="E44" s="4"/>
      <c r="F44" s="4"/>
      <c r="G44" s="4"/>
      <c r="H44" s="4"/>
      <c r="I44" s="4"/>
      <c r="J44" s="4"/>
      <c r="K44" s="4"/>
      <c r="L44" s="4"/>
      <c r="M44" s="4"/>
      <c r="N44" s="4"/>
      <c r="S44" s="1">
        <f>Q44+R44</f>
        <v>0</v>
      </c>
    </row>
    <row r="45" spans="1:32" ht="83.25" customHeight="1" x14ac:dyDescent="0.25">
      <c r="A45" s="6" t="s">
        <v>149</v>
      </c>
      <c r="B45" s="40" t="s">
        <v>342</v>
      </c>
      <c r="C45" s="40" t="s">
        <v>476</v>
      </c>
      <c r="D45" s="222" t="s">
        <v>519</v>
      </c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32" ht="54.75" customHeight="1" x14ac:dyDescent="0.25">
      <c r="A46" s="6" t="s">
        <v>150</v>
      </c>
      <c r="B46" s="40" t="s">
        <v>136</v>
      </c>
      <c r="C46" s="40" t="s">
        <v>242</v>
      </c>
      <c r="D46" s="69" t="s">
        <v>151</v>
      </c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32" ht="14.25" customHeight="1" x14ac:dyDescent="0.25">
      <c r="A47" s="171"/>
      <c r="B47" s="170"/>
      <c r="C47" s="170"/>
      <c r="D47" s="172"/>
      <c r="E47" s="173"/>
      <c r="F47" s="173"/>
      <c r="G47" s="173"/>
      <c r="H47" s="173"/>
      <c r="I47" s="173"/>
      <c r="J47" s="173"/>
      <c r="K47" s="173"/>
      <c r="L47" s="173"/>
      <c r="M47" s="173"/>
      <c r="N47" s="173"/>
    </row>
    <row r="48" spans="1:32" ht="25.5" customHeight="1" x14ac:dyDescent="0.25">
      <c r="A48" s="275" t="s">
        <v>345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</row>
    <row r="49" spans="1:25" ht="33.75" customHeight="1" x14ac:dyDescent="0.25">
      <c r="A49" s="268" t="s">
        <v>344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</row>
    <row r="50" spans="1:25" ht="12" customHeight="1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</row>
    <row r="51" spans="1:25" ht="21" customHeight="1" x14ac:dyDescent="0.25">
      <c r="A51" s="274" t="s">
        <v>405</v>
      </c>
      <c r="B51" s="274"/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</row>
    <row r="52" spans="1:25" ht="50.25" customHeight="1" x14ac:dyDescent="0.25">
      <c r="A52" s="268" t="s">
        <v>477</v>
      </c>
      <c r="B52" s="268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</row>
    <row r="53" spans="1:25" ht="20.25" customHeight="1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</row>
    <row r="54" spans="1:25" x14ac:dyDescent="0.25">
      <c r="B54" s="37" t="s">
        <v>98</v>
      </c>
      <c r="O54" s="8"/>
      <c r="P54" s="8"/>
      <c r="Q54" s="8"/>
      <c r="R54" s="8"/>
      <c r="S54" s="8"/>
      <c r="T54" s="8"/>
      <c r="U54" s="8"/>
      <c r="V54" s="8"/>
    </row>
    <row r="55" spans="1:25" x14ac:dyDescent="0.25">
      <c r="B55" s="37" t="s">
        <v>99</v>
      </c>
      <c r="O55" s="8"/>
      <c r="P55" s="8"/>
      <c r="Q55" s="8"/>
      <c r="R55" s="8"/>
      <c r="S55" s="8"/>
      <c r="T55" s="8"/>
      <c r="U55" s="8"/>
      <c r="V55" s="8"/>
    </row>
    <row r="56" spans="1:25" x14ac:dyDescent="0.25">
      <c r="B56" s="37" t="s">
        <v>100</v>
      </c>
      <c r="O56" s="8"/>
      <c r="P56" s="8"/>
      <c r="Q56" s="8"/>
      <c r="R56" s="8"/>
      <c r="S56" s="8"/>
      <c r="T56" s="8"/>
      <c r="U56" s="8"/>
      <c r="V56" s="8"/>
    </row>
    <row r="57" spans="1:25" ht="39" customHeight="1" x14ac:dyDescent="0.25">
      <c r="C57" s="1"/>
      <c r="D57" s="1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x14ac:dyDescent="0.25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x14ac:dyDescent="0.25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x14ac:dyDescent="0.25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x14ac:dyDescent="0.25">
      <c r="H61" s="117"/>
      <c r="I61" s="117"/>
      <c r="J61" s="117"/>
      <c r="K61" s="117"/>
      <c r="L61" s="8"/>
      <c r="M61" s="8"/>
      <c r="N61" s="8"/>
      <c r="S61" s="8"/>
      <c r="T61" s="8"/>
      <c r="U61" s="8"/>
      <c r="V61" s="8"/>
      <c r="W61" s="8"/>
      <c r="X61" s="8"/>
      <c r="Y61" s="8"/>
    </row>
    <row r="62" spans="1:25" x14ac:dyDescent="0.25">
      <c r="H62" s="8"/>
      <c r="I62" s="8"/>
      <c r="J62" s="8"/>
      <c r="K62" s="8"/>
      <c r="L62" s="8"/>
      <c r="M62" s="8"/>
      <c r="N62" s="8"/>
      <c r="S62" s="8"/>
      <c r="T62" s="8"/>
      <c r="U62" s="8"/>
      <c r="V62" s="8"/>
      <c r="W62" s="8"/>
      <c r="X62" s="8"/>
      <c r="Y62" s="8"/>
    </row>
    <row r="63" spans="1:25" x14ac:dyDescent="0.25">
      <c r="H63" s="8"/>
      <c r="I63" s="8"/>
      <c r="J63" s="8"/>
      <c r="K63" s="8"/>
      <c r="L63" s="8"/>
      <c r="M63" s="8"/>
      <c r="N63" s="8"/>
      <c r="S63" s="8"/>
      <c r="T63" s="8"/>
      <c r="U63" s="8"/>
      <c r="V63" s="8"/>
      <c r="W63" s="8"/>
      <c r="X63" s="8"/>
      <c r="Y63" s="8"/>
    </row>
    <row r="79" spans="2:7" x14ac:dyDescent="0.25">
      <c r="B79" s="8"/>
      <c r="C79" s="118"/>
      <c r="D79" s="118"/>
      <c r="E79" s="8"/>
      <c r="F79" s="8"/>
      <c r="G79" s="8"/>
    </row>
    <row r="80" spans="2:7" x14ac:dyDescent="0.25">
      <c r="B80" s="8"/>
      <c r="C80" s="118"/>
      <c r="D80" s="118"/>
      <c r="E80" s="8"/>
      <c r="F80" s="8"/>
      <c r="G80" s="8"/>
    </row>
    <row r="81" spans="2:7" x14ac:dyDescent="0.25">
      <c r="B81" s="8"/>
      <c r="C81" s="118"/>
      <c r="D81" s="118"/>
      <c r="E81" s="8"/>
      <c r="F81" s="8"/>
      <c r="G81" s="8"/>
    </row>
    <row r="82" spans="2:7" x14ac:dyDescent="0.25">
      <c r="B82" s="8"/>
      <c r="C82" s="118"/>
      <c r="D82" s="118"/>
      <c r="E82" s="8"/>
      <c r="F82" s="8"/>
      <c r="G82" s="8"/>
    </row>
    <row r="83" spans="2:7" x14ac:dyDescent="0.25">
      <c r="B83" s="8"/>
      <c r="C83" s="10"/>
      <c r="D83" s="10"/>
      <c r="E83" s="8"/>
      <c r="F83" s="8"/>
      <c r="G83" s="8"/>
    </row>
    <row r="84" spans="2:7" x14ac:dyDescent="0.25">
      <c r="B84" s="8"/>
      <c r="C84" s="118"/>
      <c r="D84" s="118"/>
      <c r="E84" s="8"/>
      <c r="F84" s="8"/>
      <c r="G84" s="8"/>
    </row>
    <row r="85" spans="2:7" x14ac:dyDescent="0.25">
      <c r="B85" s="8"/>
      <c r="C85" s="118"/>
      <c r="D85" s="118"/>
      <c r="E85" s="8"/>
      <c r="F85" s="8"/>
      <c r="G85" s="8"/>
    </row>
    <row r="86" spans="2:7" x14ac:dyDescent="0.25">
      <c r="B86" s="8"/>
      <c r="C86" s="118"/>
      <c r="D86" s="118"/>
      <c r="E86" s="8"/>
      <c r="F86" s="8"/>
      <c r="G86" s="8"/>
    </row>
  </sheetData>
  <mergeCells count="18">
    <mergeCell ref="A3:D3"/>
    <mergeCell ref="A5:A6"/>
    <mergeCell ref="B5:B6"/>
    <mergeCell ref="C5:C6"/>
    <mergeCell ref="E5:N5"/>
    <mergeCell ref="E7:G7"/>
    <mergeCell ref="E6:J6"/>
    <mergeCell ref="H7:J7"/>
    <mergeCell ref="K6:L6"/>
    <mergeCell ref="M6:N6"/>
    <mergeCell ref="A52:N52"/>
    <mergeCell ref="A49:N49"/>
    <mergeCell ref="A24:N24"/>
    <mergeCell ref="A30:N30"/>
    <mergeCell ref="A38:N38"/>
    <mergeCell ref="D5:D6"/>
    <mergeCell ref="A51:N51"/>
    <mergeCell ref="A48:N48"/>
  </mergeCells>
  <pageMargins left="0" right="0" top="0" bottom="0" header="0.31496062992125984" footer="0.31496062992125984"/>
  <pageSetup paperSize="9" scale="66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3"/>
  <sheetViews>
    <sheetView workbookViewId="0">
      <selection activeCell="K3" sqref="K3"/>
    </sheetView>
  </sheetViews>
  <sheetFormatPr defaultRowHeight="16.5" x14ac:dyDescent="0.25"/>
  <cols>
    <col min="1" max="1" width="7.5703125" style="11" customWidth="1"/>
    <col min="2" max="2" width="36.7109375" style="11" customWidth="1"/>
    <col min="3" max="3" width="42.5703125" style="11" customWidth="1"/>
    <col min="4" max="4" width="13" style="11" customWidth="1"/>
    <col min="5" max="12" width="8.42578125" style="11" customWidth="1"/>
    <col min="13" max="16384" width="9.140625" style="11"/>
  </cols>
  <sheetData>
    <row r="1" spans="1:78" x14ac:dyDescent="0.25">
      <c r="J1" s="11" t="s">
        <v>225</v>
      </c>
    </row>
    <row r="2" spans="1:78" x14ac:dyDescent="0.25">
      <c r="J2" s="11" t="s">
        <v>221</v>
      </c>
    </row>
    <row r="3" spans="1:78" x14ac:dyDescent="0.25">
      <c r="A3" s="16" t="s">
        <v>118</v>
      </c>
      <c r="K3" s="1" t="s">
        <v>119</v>
      </c>
    </row>
    <row r="5" spans="1:78" x14ac:dyDescent="0.25">
      <c r="A5" s="278" t="s">
        <v>97</v>
      </c>
      <c r="B5" s="277" t="s">
        <v>32</v>
      </c>
      <c r="C5" s="278" t="s">
        <v>33</v>
      </c>
      <c r="D5" s="272" t="s">
        <v>154</v>
      </c>
      <c r="E5" s="279" t="s">
        <v>34</v>
      </c>
      <c r="F5" s="279"/>
      <c r="G5" s="279"/>
      <c r="H5" s="279"/>
      <c r="I5" s="279"/>
      <c r="J5" s="279"/>
      <c r="K5" s="279"/>
      <c r="L5" s="279"/>
    </row>
    <row r="6" spans="1:78" x14ac:dyDescent="0.25">
      <c r="A6" s="278"/>
      <c r="B6" s="277"/>
      <c r="C6" s="278"/>
      <c r="D6" s="273"/>
      <c r="E6" s="279" t="s">
        <v>35</v>
      </c>
      <c r="F6" s="279"/>
      <c r="G6" s="279" t="s">
        <v>35</v>
      </c>
      <c r="H6" s="279"/>
      <c r="I6" s="279" t="s">
        <v>35</v>
      </c>
      <c r="J6" s="279"/>
      <c r="K6" s="279" t="s">
        <v>35</v>
      </c>
      <c r="L6" s="279"/>
    </row>
    <row r="7" spans="1:78" x14ac:dyDescent="0.25">
      <c r="A7" s="4">
        <v>1</v>
      </c>
      <c r="B7" s="106" t="s">
        <v>257</v>
      </c>
      <c r="C7" s="104"/>
      <c r="D7" s="103" t="s">
        <v>191</v>
      </c>
      <c r="E7" s="105" t="s">
        <v>258</v>
      </c>
      <c r="F7" s="105" t="s">
        <v>259</v>
      </c>
      <c r="G7" s="105" t="s">
        <v>258</v>
      </c>
      <c r="H7" s="105" t="s">
        <v>259</v>
      </c>
      <c r="I7" s="105" t="s">
        <v>258</v>
      </c>
      <c r="J7" s="105" t="s">
        <v>259</v>
      </c>
      <c r="K7" s="105" t="s">
        <v>258</v>
      </c>
      <c r="L7" s="105" t="s">
        <v>259</v>
      </c>
    </row>
    <row r="8" spans="1:78" ht="25.5" customHeight="1" x14ac:dyDescent="0.25">
      <c r="A8" s="6" t="s">
        <v>121</v>
      </c>
      <c r="B8" s="40" t="s">
        <v>268</v>
      </c>
      <c r="C8" s="40" t="s">
        <v>153</v>
      </c>
      <c r="D8" s="207" t="s">
        <v>191</v>
      </c>
      <c r="E8" s="5"/>
      <c r="F8" s="5"/>
      <c r="G8" s="5"/>
      <c r="H8" s="5"/>
      <c r="I8" s="5"/>
      <c r="J8" s="5"/>
      <c r="K8" s="5"/>
      <c r="L8" s="5"/>
    </row>
    <row r="9" spans="1:78" s="13" customFormat="1" ht="35.25" customHeight="1" x14ac:dyDescent="0.25">
      <c r="A9" s="18">
        <v>2</v>
      </c>
      <c r="B9" s="39" t="s">
        <v>73</v>
      </c>
      <c r="C9" s="40" t="s">
        <v>394</v>
      </c>
      <c r="D9" s="207" t="s">
        <v>191</v>
      </c>
      <c r="E9" s="14"/>
      <c r="F9" s="14"/>
      <c r="G9" s="14"/>
      <c r="H9" s="14"/>
      <c r="I9" s="14"/>
      <c r="J9" s="14"/>
      <c r="K9" s="14"/>
      <c r="L9" s="14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</row>
    <row r="10" spans="1:78" s="13" customFormat="1" ht="33.75" customHeight="1" x14ac:dyDescent="0.25">
      <c r="A10" s="18">
        <v>3</v>
      </c>
      <c r="B10" s="39" t="s">
        <v>111</v>
      </c>
      <c r="C10" s="116" t="s">
        <v>388</v>
      </c>
      <c r="D10" s="187" t="s">
        <v>248</v>
      </c>
      <c r="E10" s="14"/>
      <c r="F10" s="14"/>
      <c r="G10" s="14"/>
      <c r="H10" s="14"/>
      <c r="I10" s="14"/>
      <c r="J10" s="14"/>
      <c r="K10" s="14"/>
      <c r="L10" s="14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s="13" customFormat="1" ht="33" x14ac:dyDescent="0.25">
      <c r="A11" s="18">
        <v>4</v>
      </c>
      <c r="B11" s="39" t="s">
        <v>430</v>
      </c>
      <c r="C11" s="40" t="s">
        <v>394</v>
      </c>
      <c r="D11" s="187" t="s">
        <v>247</v>
      </c>
      <c r="E11" s="14"/>
      <c r="F11" s="14"/>
      <c r="G11" s="14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s="13" customFormat="1" ht="49.5" x14ac:dyDescent="0.25">
      <c r="A12" s="18">
        <v>5</v>
      </c>
      <c r="B12" s="39" t="s">
        <v>303</v>
      </c>
      <c r="C12" s="40" t="s">
        <v>522</v>
      </c>
      <c r="D12" s="187" t="s">
        <v>15</v>
      </c>
      <c r="E12" s="14"/>
      <c r="F12" s="14"/>
      <c r="G12" s="14"/>
      <c r="H12" s="14"/>
      <c r="I12" s="14"/>
      <c r="J12" s="14"/>
      <c r="K12" s="14"/>
      <c r="L12" s="14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</row>
    <row r="13" spans="1:78" s="13" customFormat="1" ht="84.75" customHeight="1" x14ac:dyDescent="0.25">
      <c r="A13" s="18">
        <v>6</v>
      </c>
      <c r="B13" s="39" t="s">
        <v>304</v>
      </c>
      <c r="C13" s="40" t="s">
        <v>92</v>
      </c>
      <c r="D13" s="187" t="s">
        <v>244</v>
      </c>
      <c r="E13" s="14"/>
      <c r="F13" s="14"/>
      <c r="G13" s="14"/>
      <c r="H13" s="14"/>
      <c r="I13" s="14"/>
      <c r="J13" s="14"/>
      <c r="K13" s="14"/>
      <c r="L13" s="14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</row>
    <row r="14" spans="1:78" s="13" customFormat="1" ht="120" customHeight="1" x14ac:dyDescent="0.25">
      <c r="A14" s="18">
        <v>7</v>
      </c>
      <c r="B14" s="39" t="s">
        <v>91</v>
      </c>
      <c r="C14" s="40" t="s">
        <v>74</v>
      </c>
      <c r="D14" s="187" t="s">
        <v>216</v>
      </c>
      <c r="E14" s="14"/>
      <c r="F14" s="14"/>
      <c r="G14" s="14"/>
      <c r="H14" s="14"/>
      <c r="I14" s="14"/>
      <c r="J14" s="14"/>
      <c r="K14" s="14"/>
      <c r="L14" s="14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</row>
    <row r="15" spans="1:78" s="13" customFormat="1" ht="49.5" x14ac:dyDescent="0.25">
      <c r="A15" s="18">
        <v>8</v>
      </c>
      <c r="B15" s="39" t="s">
        <v>448</v>
      </c>
      <c r="C15" s="40" t="s">
        <v>450</v>
      </c>
      <c r="D15" s="187" t="s">
        <v>216</v>
      </c>
      <c r="E15" s="14"/>
      <c r="F15" s="14"/>
      <c r="G15" s="14"/>
      <c r="H15" s="14"/>
      <c r="I15" s="14"/>
      <c r="J15" s="14"/>
      <c r="K15" s="14"/>
      <c r="L15" s="14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</row>
    <row r="16" spans="1:78" s="13" customFormat="1" ht="86.25" customHeight="1" x14ac:dyDescent="0.25">
      <c r="A16" s="18">
        <v>9</v>
      </c>
      <c r="B16" s="39" t="s">
        <v>142</v>
      </c>
      <c r="C16" s="40" t="s">
        <v>305</v>
      </c>
      <c r="D16" s="187" t="s">
        <v>151</v>
      </c>
      <c r="E16" s="17"/>
      <c r="F16" s="14"/>
      <c r="G16" s="14"/>
      <c r="H16" s="14"/>
      <c r="I16" s="14"/>
      <c r="J16" s="14"/>
      <c r="K16" s="14"/>
      <c r="L16" s="14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</row>
    <row r="17" spans="1:78" s="13" customFormat="1" ht="22.5" customHeight="1" x14ac:dyDescent="0.25">
      <c r="A17" s="199"/>
      <c r="B17" s="200"/>
      <c r="C17" s="89"/>
      <c r="D17" s="201"/>
      <c r="E17" s="190"/>
      <c r="F17" s="202"/>
      <c r="G17" s="202"/>
      <c r="H17" s="202"/>
      <c r="I17" s="202"/>
      <c r="J17" s="202"/>
      <c r="K17" s="202"/>
      <c r="L17" s="20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s="13" customFormat="1" ht="33.75" customHeight="1" x14ac:dyDescent="0.25">
      <c r="A18" s="274" t="s">
        <v>267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s="13" customFormat="1" ht="52.5" customHeight="1" x14ac:dyDescent="0.25">
      <c r="A19" s="283" t="s">
        <v>478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</row>
    <row r="20" spans="1:78" x14ac:dyDescent="0.25">
      <c r="A20" s="198"/>
      <c r="B20" s="114"/>
      <c r="C20" s="189"/>
      <c r="D20" s="176"/>
      <c r="E20" s="13"/>
      <c r="F20" s="12"/>
      <c r="G20" s="12"/>
      <c r="H20" s="12"/>
      <c r="I20" s="12"/>
      <c r="J20" s="12"/>
      <c r="K20" s="12"/>
      <c r="L20" s="12"/>
    </row>
    <row r="21" spans="1:78" x14ac:dyDescent="0.25">
      <c r="B21" s="37" t="s">
        <v>98</v>
      </c>
    </row>
    <row r="22" spans="1:78" x14ac:dyDescent="0.25">
      <c r="B22" s="37" t="s">
        <v>99</v>
      </c>
    </row>
    <row r="23" spans="1:78" x14ac:dyDescent="0.25">
      <c r="B23" s="37" t="s">
        <v>100</v>
      </c>
    </row>
  </sheetData>
  <mergeCells count="11">
    <mergeCell ref="G6:H6"/>
    <mergeCell ref="I6:J6"/>
    <mergeCell ref="K6:L6"/>
    <mergeCell ref="D5:D6"/>
    <mergeCell ref="A19:L19"/>
    <mergeCell ref="A18:L18"/>
    <mergeCell ref="A5:A6"/>
    <mergeCell ref="B5:B6"/>
    <mergeCell ref="C5:C6"/>
    <mergeCell ref="E5:L5"/>
    <mergeCell ref="E6:F6"/>
  </mergeCells>
  <pageMargins left="0" right="0.70866141732283472" top="0" bottom="0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opLeftCell="A19" workbookViewId="0">
      <selection activeCell="C25" sqref="C25"/>
    </sheetView>
  </sheetViews>
  <sheetFormatPr defaultRowHeight="16.5" x14ac:dyDescent="0.25"/>
  <cols>
    <col min="1" max="1" width="6.42578125" style="11" customWidth="1"/>
    <col min="2" max="2" width="46.28515625" style="11" customWidth="1"/>
    <col min="3" max="3" width="49.5703125" style="11" customWidth="1"/>
    <col min="4" max="4" width="12.28515625" style="11" customWidth="1"/>
    <col min="5" max="5" width="9.7109375" style="11" customWidth="1"/>
    <col min="6" max="6" width="8.7109375" style="11" customWidth="1"/>
    <col min="7" max="8" width="8.28515625" style="11" customWidth="1"/>
    <col min="9" max="9" width="8.140625" style="11" customWidth="1"/>
    <col min="10" max="12" width="9.7109375" style="11" customWidth="1"/>
    <col min="13" max="16384" width="9.140625" style="11"/>
  </cols>
  <sheetData>
    <row r="1" spans="1:13" x14ac:dyDescent="0.25">
      <c r="J1" s="11" t="s">
        <v>226</v>
      </c>
    </row>
    <row r="2" spans="1:13" x14ac:dyDescent="0.25">
      <c r="J2" s="11" t="s">
        <v>221</v>
      </c>
    </row>
    <row r="3" spans="1:13" ht="21.75" customHeight="1" x14ac:dyDescent="0.25">
      <c r="A3" s="256" t="s">
        <v>128</v>
      </c>
      <c r="B3" s="256"/>
      <c r="C3" s="256"/>
      <c r="D3" s="102"/>
      <c r="E3" s="102"/>
      <c r="F3" s="102"/>
      <c r="G3" s="102"/>
      <c r="H3" s="102"/>
      <c r="I3" s="102"/>
      <c r="K3" s="1" t="s">
        <v>127</v>
      </c>
      <c r="L3" s="102"/>
    </row>
    <row r="4" spans="1:13" x14ac:dyDescent="0.25">
      <c r="E4" s="164"/>
      <c r="F4" s="164"/>
      <c r="G4" s="164"/>
      <c r="H4" s="164"/>
      <c r="I4" s="164"/>
      <c r="J4" s="164"/>
      <c r="K4" s="164"/>
      <c r="L4" s="164"/>
    </row>
    <row r="5" spans="1:13" ht="13.5" customHeight="1" x14ac:dyDescent="0.25">
      <c r="A5" s="278" t="s">
        <v>97</v>
      </c>
      <c r="B5" s="277" t="s">
        <v>32</v>
      </c>
      <c r="C5" s="278" t="s">
        <v>33</v>
      </c>
      <c r="D5" s="278" t="s">
        <v>154</v>
      </c>
      <c r="E5" s="279" t="s">
        <v>34</v>
      </c>
      <c r="F5" s="279"/>
      <c r="G5" s="279"/>
      <c r="H5" s="279"/>
      <c r="I5" s="279"/>
      <c r="J5" s="279"/>
      <c r="K5" s="279"/>
      <c r="L5" s="279"/>
    </row>
    <row r="6" spans="1:13" x14ac:dyDescent="0.25">
      <c r="A6" s="278"/>
      <c r="B6" s="277"/>
      <c r="C6" s="278"/>
      <c r="D6" s="278"/>
      <c r="E6" s="279" t="s">
        <v>35</v>
      </c>
      <c r="F6" s="279"/>
      <c r="G6" s="279" t="s">
        <v>35</v>
      </c>
      <c r="H6" s="279"/>
      <c r="I6" s="279" t="s">
        <v>35</v>
      </c>
      <c r="J6" s="279"/>
      <c r="K6" s="279" t="s">
        <v>35</v>
      </c>
      <c r="L6" s="279"/>
    </row>
    <row r="7" spans="1:13" x14ac:dyDescent="0.25">
      <c r="A7" s="4">
        <v>1</v>
      </c>
      <c r="B7" s="106" t="s">
        <v>257</v>
      </c>
      <c r="C7" s="104"/>
      <c r="D7" s="104" t="s">
        <v>191</v>
      </c>
      <c r="E7" s="105" t="s">
        <v>258</v>
      </c>
      <c r="F7" s="105" t="s">
        <v>259</v>
      </c>
      <c r="G7" s="105" t="s">
        <v>258</v>
      </c>
      <c r="H7" s="105" t="s">
        <v>259</v>
      </c>
      <c r="I7" s="105" t="s">
        <v>258</v>
      </c>
      <c r="J7" s="105" t="s">
        <v>259</v>
      </c>
      <c r="K7" s="105" t="s">
        <v>258</v>
      </c>
      <c r="L7" s="105" t="s">
        <v>259</v>
      </c>
    </row>
    <row r="8" spans="1:13" x14ac:dyDescent="0.25">
      <c r="A8" s="6" t="s">
        <v>121</v>
      </c>
      <c r="B8" s="40" t="s">
        <v>268</v>
      </c>
      <c r="C8" s="40" t="s">
        <v>153</v>
      </c>
      <c r="D8" s="207" t="s">
        <v>191</v>
      </c>
      <c r="E8" s="5"/>
      <c r="F8" s="5"/>
      <c r="G8" s="5"/>
      <c r="H8" s="5"/>
      <c r="I8" s="5"/>
      <c r="J8" s="5"/>
      <c r="K8" s="5"/>
      <c r="L8" s="5"/>
    </row>
    <row r="9" spans="1:13" ht="33" x14ac:dyDescent="0.25">
      <c r="A9" s="4">
        <v>2</v>
      </c>
      <c r="B9" s="40" t="s">
        <v>234</v>
      </c>
      <c r="C9" s="79" t="s">
        <v>315</v>
      </c>
      <c r="D9" s="187" t="s">
        <v>233</v>
      </c>
      <c r="E9" s="5"/>
      <c r="F9" s="5"/>
      <c r="G9" s="5"/>
      <c r="H9" s="5"/>
      <c r="I9" s="5"/>
      <c r="J9" s="5"/>
      <c r="K9" s="5"/>
      <c r="L9" s="5"/>
    </row>
    <row r="10" spans="1:13" ht="33" customHeight="1" x14ac:dyDescent="0.25">
      <c r="A10" s="183" t="s">
        <v>39</v>
      </c>
      <c r="B10" s="41" t="s">
        <v>76</v>
      </c>
      <c r="C10" s="41" t="s">
        <v>241</v>
      </c>
      <c r="D10" s="123" t="s">
        <v>248</v>
      </c>
      <c r="E10" s="124"/>
      <c r="F10" s="124"/>
      <c r="G10" s="124"/>
      <c r="H10" s="124"/>
      <c r="I10" s="124"/>
      <c r="J10" s="124"/>
      <c r="K10" s="124"/>
      <c r="L10" s="124"/>
    </row>
    <row r="11" spans="1:13" ht="52.5" customHeight="1" x14ac:dyDescent="0.25">
      <c r="A11" s="184" t="s">
        <v>40</v>
      </c>
      <c r="B11" s="40" t="s">
        <v>306</v>
      </c>
      <c r="C11" s="40" t="s">
        <v>387</v>
      </c>
      <c r="D11" s="187" t="s">
        <v>246</v>
      </c>
      <c r="E11" s="165"/>
      <c r="F11" s="165"/>
      <c r="G11" s="165"/>
      <c r="H11" s="165"/>
      <c r="I11" s="165"/>
      <c r="J11" s="165"/>
      <c r="K11" s="165"/>
      <c r="L11" s="165"/>
    </row>
    <row r="12" spans="1:13" ht="36" customHeight="1" x14ac:dyDescent="0.25">
      <c r="A12" s="185" t="s">
        <v>5</v>
      </c>
      <c r="B12" s="42" t="s">
        <v>307</v>
      </c>
      <c r="C12" s="128" t="s">
        <v>217</v>
      </c>
      <c r="D12" s="187" t="s">
        <v>253</v>
      </c>
      <c r="E12" s="165"/>
      <c r="F12" s="165"/>
      <c r="G12" s="165"/>
      <c r="H12" s="165"/>
      <c r="I12" s="165"/>
      <c r="J12" s="165"/>
      <c r="K12" s="165"/>
      <c r="L12" s="165"/>
    </row>
    <row r="13" spans="1:13" ht="35.25" customHeight="1" x14ac:dyDescent="0.25">
      <c r="A13" s="185" t="s">
        <v>6</v>
      </c>
      <c r="B13" s="42" t="s">
        <v>308</v>
      </c>
      <c r="C13" s="42" t="s">
        <v>78</v>
      </c>
      <c r="D13" s="187" t="s">
        <v>151</v>
      </c>
      <c r="E13" s="165"/>
      <c r="F13" s="165"/>
      <c r="G13" s="165"/>
      <c r="H13" s="165"/>
      <c r="I13" s="165"/>
      <c r="J13" s="165"/>
      <c r="K13" s="165"/>
      <c r="L13" s="165"/>
    </row>
    <row r="14" spans="1:13" ht="48.75" customHeight="1" x14ac:dyDescent="0.25">
      <c r="A14" s="185" t="s">
        <v>7</v>
      </c>
      <c r="B14" s="42" t="s">
        <v>456</v>
      </c>
      <c r="C14" s="42" t="s">
        <v>455</v>
      </c>
      <c r="D14" s="187" t="s">
        <v>159</v>
      </c>
      <c r="E14" s="165"/>
      <c r="F14" s="165"/>
      <c r="G14" s="165"/>
      <c r="H14" s="165"/>
      <c r="I14" s="165"/>
      <c r="J14" s="165"/>
      <c r="K14" s="165"/>
      <c r="L14" s="165"/>
    </row>
    <row r="15" spans="1:13" ht="52.5" customHeight="1" x14ac:dyDescent="0.25">
      <c r="A15" s="185" t="s">
        <v>8</v>
      </c>
      <c r="B15" s="42" t="s">
        <v>457</v>
      </c>
      <c r="C15" s="42" t="s">
        <v>455</v>
      </c>
      <c r="D15" s="187" t="s">
        <v>159</v>
      </c>
      <c r="E15" s="165"/>
      <c r="F15" s="165"/>
      <c r="G15" s="165"/>
      <c r="H15" s="165"/>
      <c r="I15" s="165"/>
      <c r="J15" s="165"/>
      <c r="K15" s="165"/>
      <c r="L15" s="165"/>
    </row>
    <row r="16" spans="1:13" ht="100.5" customHeight="1" x14ac:dyDescent="0.25">
      <c r="A16" s="185" t="s">
        <v>9</v>
      </c>
      <c r="B16" s="42" t="s">
        <v>407</v>
      </c>
      <c r="C16" s="42" t="s">
        <v>79</v>
      </c>
      <c r="D16" s="187" t="s">
        <v>216</v>
      </c>
      <c r="E16" s="165"/>
      <c r="F16" s="165"/>
      <c r="G16" s="165"/>
      <c r="H16" s="165"/>
      <c r="I16" s="165"/>
      <c r="J16" s="165"/>
      <c r="K16" s="165"/>
      <c r="L16" s="165"/>
      <c r="M16" s="203" t="s">
        <v>406</v>
      </c>
    </row>
    <row r="17" spans="1:18" ht="100.5" customHeight="1" x14ac:dyDescent="0.25">
      <c r="A17" s="185" t="s">
        <v>10</v>
      </c>
      <c r="B17" s="42" t="s">
        <v>409</v>
      </c>
      <c r="C17" s="42" t="s">
        <v>80</v>
      </c>
      <c r="D17" s="187" t="s">
        <v>216</v>
      </c>
      <c r="E17" s="165"/>
      <c r="F17" s="165"/>
      <c r="G17" s="165"/>
      <c r="H17" s="165"/>
      <c r="I17" s="165"/>
      <c r="J17" s="165"/>
      <c r="K17" s="165"/>
      <c r="L17" s="165"/>
      <c r="M17" s="11" t="s">
        <v>408</v>
      </c>
    </row>
    <row r="18" spans="1:18" ht="99.75" customHeight="1" x14ac:dyDescent="0.25">
      <c r="A18" s="185" t="s">
        <v>212</v>
      </c>
      <c r="B18" s="42" t="s">
        <v>418</v>
      </c>
      <c r="C18" s="42" t="s">
        <v>83</v>
      </c>
      <c r="D18" s="187" t="s">
        <v>216</v>
      </c>
      <c r="E18" s="165"/>
      <c r="F18" s="165"/>
      <c r="G18" s="165"/>
      <c r="H18" s="165"/>
      <c r="I18" s="165"/>
      <c r="J18" s="165"/>
      <c r="K18" s="165"/>
      <c r="L18" s="165"/>
    </row>
    <row r="19" spans="1:18" ht="100.5" customHeight="1" x14ac:dyDescent="0.25">
      <c r="A19" s="185" t="s">
        <v>235</v>
      </c>
      <c r="B19" s="42" t="s">
        <v>419</v>
      </c>
      <c r="C19" s="42" t="s">
        <v>81</v>
      </c>
      <c r="D19" s="187" t="s">
        <v>216</v>
      </c>
      <c r="E19" s="165"/>
      <c r="F19" s="165"/>
      <c r="G19" s="165"/>
      <c r="H19" s="165"/>
      <c r="I19" s="165"/>
      <c r="J19" s="165"/>
      <c r="K19" s="165"/>
      <c r="L19" s="165"/>
    </row>
    <row r="20" spans="1:18" ht="104.25" customHeight="1" x14ac:dyDescent="0.25">
      <c r="A20" s="185" t="s">
        <v>236</v>
      </c>
      <c r="B20" s="42" t="s">
        <v>424</v>
      </c>
      <c r="C20" s="42" t="s">
        <v>82</v>
      </c>
      <c r="D20" s="187" t="s">
        <v>216</v>
      </c>
      <c r="E20" s="165"/>
      <c r="F20" s="165"/>
      <c r="G20" s="165"/>
      <c r="H20" s="165"/>
      <c r="I20" s="165"/>
      <c r="J20" s="165"/>
      <c r="K20" s="165"/>
      <c r="L20" s="165"/>
      <c r="M20" s="284" t="s">
        <v>410</v>
      </c>
      <c r="N20" s="285"/>
      <c r="O20" s="285"/>
      <c r="P20" s="285"/>
      <c r="Q20" s="285"/>
      <c r="R20" s="285"/>
    </row>
    <row r="21" spans="1:18" ht="34.5" customHeight="1" x14ac:dyDescent="0.25">
      <c r="A21" s="185" t="s">
        <v>237</v>
      </c>
      <c r="B21" s="42" t="s">
        <v>136</v>
      </c>
      <c r="C21" s="42" t="s">
        <v>326</v>
      </c>
      <c r="D21" s="187" t="s">
        <v>151</v>
      </c>
      <c r="E21" s="17"/>
      <c r="F21" s="165"/>
      <c r="G21" s="165"/>
      <c r="H21" s="165"/>
      <c r="I21" s="165"/>
      <c r="J21" s="165"/>
      <c r="K21" s="165"/>
      <c r="L21" s="165"/>
    </row>
    <row r="22" spans="1:18" ht="67.5" customHeight="1" x14ac:dyDescent="0.25">
      <c r="A22" s="184" t="s">
        <v>41</v>
      </c>
      <c r="B22" s="40" t="s">
        <v>77</v>
      </c>
      <c r="C22" s="40" t="s">
        <v>527</v>
      </c>
      <c r="D22" s="187" t="s">
        <v>248</v>
      </c>
      <c r="E22" s="165"/>
      <c r="F22" s="165"/>
      <c r="G22" s="165"/>
      <c r="H22" s="165"/>
      <c r="I22" s="165"/>
      <c r="J22" s="165"/>
      <c r="K22" s="165"/>
      <c r="L22" s="165"/>
    </row>
    <row r="23" spans="1:18" ht="32.25" customHeight="1" x14ac:dyDescent="0.25">
      <c r="A23" s="184" t="s">
        <v>11</v>
      </c>
      <c r="B23" s="42" t="s">
        <v>452</v>
      </c>
      <c r="C23" s="42" t="s">
        <v>451</v>
      </c>
      <c r="D23" s="187" t="s">
        <v>417</v>
      </c>
      <c r="E23" s="165"/>
      <c r="F23" s="165"/>
      <c r="G23" s="165"/>
      <c r="H23" s="165"/>
      <c r="I23" s="165"/>
      <c r="J23" s="165"/>
      <c r="K23" s="165"/>
      <c r="L23" s="165"/>
    </row>
    <row r="24" spans="1:18" ht="34.5" customHeight="1" x14ac:dyDescent="0.25">
      <c r="A24" s="184" t="s">
        <v>12</v>
      </c>
      <c r="B24" s="42" t="s">
        <v>512</v>
      </c>
      <c r="C24" s="42" t="s">
        <v>513</v>
      </c>
      <c r="D24" s="221" t="s">
        <v>151</v>
      </c>
      <c r="E24" s="136"/>
      <c r="F24" s="165"/>
      <c r="G24" s="165"/>
      <c r="H24" s="165"/>
      <c r="I24" s="165"/>
      <c r="J24" s="165"/>
      <c r="K24" s="165"/>
      <c r="L24" s="165"/>
    </row>
    <row r="25" spans="1:18" ht="51" customHeight="1" x14ac:dyDescent="0.25">
      <c r="A25" s="184" t="s">
        <v>510</v>
      </c>
      <c r="B25" s="42" t="s">
        <v>136</v>
      </c>
      <c r="C25" s="42" t="s">
        <v>511</v>
      </c>
      <c r="D25" s="221" t="s">
        <v>151</v>
      </c>
      <c r="E25" s="136"/>
      <c r="F25" s="165"/>
      <c r="G25" s="165"/>
      <c r="H25" s="165"/>
      <c r="I25" s="165"/>
      <c r="J25" s="165"/>
      <c r="K25" s="165"/>
      <c r="L25" s="165"/>
    </row>
    <row r="26" spans="1:18" ht="98.25" customHeight="1" x14ac:dyDescent="0.25">
      <c r="A26" s="184" t="s">
        <v>13</v>
      </c>
      <c r="B26" s="42" t="s">
        <v>420</v>
      </c>
      <c r="C26" s="42" t="s">
        <v>83</v>
      </c>
      <c r="D26" s="187" t="s">
        <v>216</v>
      </c>
      <c r="E26" s="165"/>
      <c r="F26" s="165"/>
      <c r="G26" s="165"/>
      <c r="H26" s="165"/>
      <c r="I26" s="165"/>
      <c r="J26" s="165"/>
      <c r="K26" s="165"/>
      <c r="L26" s="165"/>
    </row>
    <row r="27" spans="1:18" ht="98.25" customHeight="1" x14ac:dyDescent="0.25">
      <c r="A27" s="184" t="s">
        <v>238</v>
      </c>
      <c r="B27" s="42" t="s">
        <v>421</v>
      </c>
      <c r="C27" s="42" t="s">
        <v>81</v>
      </c>
      <c r="D27" s="187" t="s">
        <v>216</v>
      </c>
      <c r="E27" s="165"/>
      <c r="F27" s="165"/>
      <c r="G27" s="165"/>
      <c r="H27" s="165"/>
      <c r="I27" s="165"/>
      <c r="J27" s="165"/>
      <c r="K27" s="165"/>
      <c r="L27" s="165"/>
    </row>
    <row r="28" spans="1:18" ht="113.25" customHeight="1" x14ac:dyDescent="0.25">
      <c r="A28" s="184" t="s">
        <v>239</v>
      </c>
      <c r="B28" s="42" t="s">
        <v>412</v>
      </c>
      <c r="C28" s="42" t="s">
        <v>219</v>
      </c>
      <c r="D28" s="187" t="s">
        <v>216</v>
      </c>
      <c r="E28" s="165"/>
      <c r="F28" s="165"/>
      <c r="G28" s="165"/>
      <c r="H28" s="165"/>
      <c r="I28" s="165"/>
      <c r="J28" s="165"/>
      <c r="K28" s="165"/>
      <c r="L28" s="165"/>
      <c r="M28" s="284" t="s">
        <v>411</v>
      </c>
      <c r="N28" s="285"/>
      <c r="O28" s="285"/>
      <c r="P28" s="285"/>
      <c r="Q28" s="285"/>
      <c r="R28" s="285"/>
    </row>
    <row r="29" spans="1:18" ht="84.75" customHeight="1" x14ac:dyDescent="0.25">
      <c r="A29" s="184" t="s">
        <v>240</v>
      </c>
      <c r="B29" s="42" t="s">
        <v>454</v>
      </c>
      <c r="C29" s="42" t="s">
        <v>453</v>
      </c>
      <c r="D29" s="187" t="s">
        <v>216</v>
      </c>
      <c r="E29" s="165"/>
      <c r="F29" s="165"/>
      <c r="G29" s="165"/>
      <c r="H29" s="165"/>
      <c r="I29" s="165"/>
      <c r="J29" s="165"/>
      <c r="K29" s="165"/>
      <c r="L29" s="165"/>
    </row>
    <row r="30" spans="1:18" ht="15.75" customHeight="1" thickBot="1" x14ac:dyDescent="0.3">
      <c r="A30" s="174"/>
      <c r="B30" s="175"/>
      <c r="C30" s="175"/>
      <c r="D30" s="176"/>
      <c r="E30" s="177"/>
      <c r="F30" s="177"/>
      <c r="G30" s="177"/>
      <c r="H30" s="177"/>
      <c r="I30" s="177"/>
      <c r="J30" s="177"/>
      <c r="K30" s="177"/>
      <c r="L30" s="177"/>
    </row>
    <row r="31" spans="1:18" ht="36.75" customHeight="1" x14ac:dyDescent="0.25">
      <c r="A31" s="286" t="s">
        <v>267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</row>
    <row r="32" spans="1:18" ht="10.5" customHeight="1" x14ac:dyDescent="0.25"/>
    <row r="33" spans="1:12" x14ac:dyDescent="0.25">
      <c r="A33" s="256" t="s">
        <v>138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16.5" customHeight="1" x14ac:dyDescent="0.25">
      <c r="A34" s="278" t="s">
        <v>97</v>
      </c>
      <c r="B34" s="277" t="s">
        <v>32</v>
      </c>
      <c r="C34" s="278" t="s">
        <v>33</v>
      </c>
      <c r="D34" s="278" t="s">
        <v>154</v>
      </c>
      <c r="E34" s="279" t="s">
        <v>34</v>
      </c>
      <c r="F34" s="279"/>
      <c r="G34" s="279"/>
      <c r="H34" s="279"/>
      <c r="I34" s="279"/>
      <c r="J34" s="279"/>
      <c r="K34" s="279"/>
      <c r="L34" s="279"/>
    </row>
    <row r="35" spans="1:12" x14ac:dyDescent="0.25">
      <c r="A35" s="278"/>
      <c r="B35" s="277"/>
      <c r="C35" s="278"/>
      <c r="D35" s="278"/>
      <c r="E35" s="279" t="s">
        <v>35</v>
      </c>
      <c r="F35" s="279"/>
      <c r="G35" s="279" t="s">
        <v>35</v>
      </c>
      <c r="H35" s="279"/>
      <c r="I35" s="279" t="s">
        <v>35</v>
      </c>
      <c r="J35" s="279"/>
      <c r="K35" s="279" t="s">
        <v>35</v>
      </c>
      <c r="L35" s="279"/>
    </row>
    <row r="36" spans="1:12" x14ac:dyDescent="0.25">
      <c r="A36" s="4">
        <v>1</v>
      </c>
      <c r="B36" s="106" t="s">
        <v>257</v>
      </c>
      <c r="C36" s="104"/>
      <c r="D36" s="104" t="s">
        <v>191</v>
      </c>
      <c r="E36" s="105" t="s">
        <v>258</v>
      </c>
      <c r="F36" s="105" t="s">
        <v>259</v>
      </c>
      <c r="G36" s="105" t="s">
        <v>258</v>
      </c>
      <c r="H36" s="105" t="s">
        <v>259</v>
      </c>
      <c r="I36" s="105" t="s">
        <v>258</v>
      </c>
      <c r="J36" s="105" t="s">
        <v>259</v>
      </c>
      <c r="K36" s="105" t="s">
        <v>258</v>
      </c>
      <c r="L36" s="105" t="s">
        <v>259</v>
      </c>
    </row>
    <row r="37" spans="1:12" x14ac:dyDescent="0.25">
      <c r="A37" s="6" t="s">
        <v>121</v>
      </c>
      <c r="B37" s="40" t="s">
        <v>268</v>
      </c>
      <c r="C37" s="40" t="s">
        <v>153</v>
      </c>
      <c r="D37" s="207" t="s">
        <v>191</v>
      </c>
      <c r="E37" s="5"/>
      <c r="F37" s="5"/>
      <c r="G37" s="5"/>
      <c r="H37" s="5"/>
      <c r="I37" s="5"/>
      <c r="J37" s="5"/>
      <c r="K37" s="5"/>
      <c r="L37" s="5"/>
    </row>
    <row r="38" spans="1:12" ht="33" x14ac:dyDescent="0.25">
      <c r="A38" s="122">
        <v>2</v>
      </c>
      <c r="B38" s="97" t="s">
        <v>307</v>
      </c>
      <c r="C38" s="166" t="s">
        <v>490</v>
      </c>
      <c r="D38" s="123" t="s">
        <v>253</v>
      </c>
      <c r="E38" s="166"/>
      <c r="F38" s="5"/>
      <c r="G38" s="5"/>
      <c r="H38" s="5"/>
      <c r="I38" s="5"/>
      <c r="J38" s="5"/>
      <c r="K38" s="5"/>
      <c r="L38" s="5"/>
    </row>
    <row r="39" spans="1:12" ht="33" x14ac:dyDescent="0.25">
      <c r="A39" s="122">
        <v>3</v>
      </c>
      <c r="B39" s="79" t="s">
        <v>309</v>
      </c>
      <c r="C39" s="167" t="s">
        <v>139</v>
      </c>
      <c r="D39" s="187" t="s">
        <v>413</v>
      </c>
      <c r="E39" s="167"/>
      <c r="F39" s="17"/>
      <c r="G39" s="17"/>
      <c r="H39" s="17"/>
      <c r="I39" s="17"/>
      <c r="J39" s="17"/>
      <c r="K39" s="17"/>
      <c r="L39" s="17"/>
    </row>
    <row r="40" spans="1:12" ht="36" customHeight="1" x14ac:dyDescent="0.25">
      <c r="A40" s="122">
        <v>4</v>
      </c>
      <c r="B40" s="79" t="s">
        <v>310</v>
      </c>
      <c r="C40" s="79" t="s">
        <v>214</v>
      </c>
      <c r="D40" s="187" t="s">
        <v>161</v>
      </c>
      <c r="E40" s="136"/>
      <c r="F40" s="17"/>
      <c r="G40" s="17"/>
      <c r="H40" s="17"/>
      <c r="I40" s="17"/>
      <c r="J40" s="17"/>
      <c r="K40" s="17"/>
      <c r="L40" s="17"/>
    </row>
    <row r="41" spans="1:12" ht="35.25" customHeight="1" x14ac:dyDescent="0.25">
      <c r="A41" s="122">
        <v>5</v>
      </c>
      <c r="B41" s="97" t="s">
        <v>311</v>
      </c>
      <c r="C41" s="168" t="s">
        <v>489</v>
      </c>
      <c r="D41" s="123" t="s">
        <v>15</v>
      </c>
      <c r="E41" s="168"/>
      <c r="F41" s="17"/>
      <c r="G41" s="17"/>
      <c r="H41" s="17"/>
      <c r="I41" s="17"/>
      <c r="J41" s="17"/>
      <c r="K41" s="17"/>
      <c r="L41" s="17"/>
    </row>
    <row r="42" spans="1:12" ht="36.75" customHeight="1" x14ac:dyDescent="0.25">
      <c r="A42" s="122">
        <v>6</v>
      </c>
      <c r="B42" s="97" t="s">
        <v>312</v>
      </c>
      <c r="C42" s="204" t="s">
        <v>488</v>
      </c>
      <c r="D42" s="123" t="s">
        <v>250</v>
      </c>
      <c r="E42" s="168"/>
      <c r="F42" s="17"/>
      <c r="G42" s="17"/>
      <c r="H42" s="17"/>
      <c r="I42" s="17"/>
      <c r="J42" s="17"/>
      <c r="K42" s="17"/>
      <c r="L42" s="17"/>
    </row>
    <row r="43" spans="1:12" ht="48.75" customHeight="1" x14ac:dyDescent="0.25">
      <c r="A43" s="122">
        <v>7</v>
      </c>
      <c r="B43" s="97" t="s">
        <v>506</v>
      </c>
      <c r="C43" s="218" t="s">
        <v>521</v>
      </c>
      <c r="D43" s="123" t="s">
        <v>251</v>
      </c>
      <c r="E43" s="168"/>
      <c r="F43" s="17"/>
      <c r="G43" s="17"/>
      <c r="H43" s="17"/>
      <c r="I43" s="17"/>
      <c r="J43" s="17"/>
      <c r="K43" s="17"/>
      <c r="L43" s="17"/>
    </row>
    <row r="44" spans="1:12" ht="33" x14ac:dyDescent="0.25">
      <c r="A44" s="122">
        <v>8</v>
      </c>
      <c r="B44" s="79" t="s">
        <v>313</v>
      </c>
      <c r="C44" s="136" t="s">
        <v>170</v>
      </c>
      <c r="D44" s="188" t="s">
        <v>162</v>
      </c>
      <c r="E44" s="169"/>
      <c r="F44" s="17"/>
      <c r="G44" s="17"/>
      <c r="H44" s="17"/>
      <c r="I44" s="17"/>
      <c r="J44" s="17"/>
      <c r="K44" s="17"/>
      <c r="L44" s="17"/>
    </row>
    <row r="45" spans="1:12" ht="33" x14ac:dyDescent="0.25">
      <c r="A45" s="122">
        <v>9</v>
      </c>
      <c r="B45" s="79" t="s">
        <v>314</v>
      </c>
      <c r="C45" s="136" t="s">
        <v>433</v>
      </c>
      <c r="D45" s="188" t="s">
        <v>162</v>
      </c>
      <c r="E45" s="169"/>
      <c r="F45" s="17"/>
      <c r="G45" s="17"/>
      <c r="H45" s="17"/>
      <c r="I45" s="17"/>
      <c r="J45" s="17"/>
      <c r="K45" s="17"/>
      <c r="L45" s="17"/>
    </row>
    <row r="46" spans="1:12" ht="12.75" customHeight="1" x14ac:dyDescent="0.25"/>
    <row r="47" spans="1:12" x14ac:dyDescent="0.25">
      <c r="B47" s="37" t="s">
        <v>98</v>
      </c>
    </row>
    <row r="48" spans="1:12" x14ac:dyDescent="0.25">
      <c r="B48" s="37" t="s">
        <v>429</v>
      </c>
    </row>
    <row r="49" spans="2:2" x14ac:dyDescent="0.25">
      <c r="B49" s="37" t="s">
        <v>100</v>
      </c>
    </row>
  </sheetData>
  <mergeCells count="23">
    <mergeCell ref="B5:B6"/>
    <mergeCell ref="A31:L31"/>
    <mergeCell ref="A33:L33"/>
    <mergeCell ref="D34:D35"/>
    <mergeCell ref="A34:A35"/>
    <mergeCell ref="E6:F6"/>
    <mergeCell ref="M20:R20"/>
    <mergeCell ref="M28:R28"/>
    <mergeCell ref="K35:L35"/>
    <mergeCell ref="C5:C6"/>
    <mergeCell ref="G6:H6"/>
    <mergeCell ref="G35:H35"/>
    <mergeCell ref="D5:D6"/>
    <mergeCell ref="A3:C3"/>
    <mergeCell ref="I6:J6"/>
    <mergeCell ref="C34:C35"/>
    <mergeCell ref="B34:B35"/>
    <mergeCell ref="E34:L34"/>
    <mergeCell ref="E35:F35"/>
    <mergeCell ref="K6:L6"/>
    <mergeCell ref="I35:J35"/>
    <mergeCell ref="E5:L5"/>
    <mergeCell ref="A5:A6"/>
  </mergeCells>
  <pageMargins left="0" right="0.70866141732283472" top="0" bottom="0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>
      <selection activeCell="H58" sqref="H58"/>
    </sheetView>
  </sheetViews>
  <sheetFormatPr defaultRowHeight="16.5" x14ac:dyDescent="0.25"/>
  <cols>
    <col min="1" max="1" width="6.5703125" style="11" customWidth="1"/>
    <col min="2" max="2" width="52.85546875" style="11" customWidth="1"/>
    <col min="3" max="3" width="43.7109375" style="11" customWidth="1"/>
    <col min="4" max="4" width="10.7109375" style="11" customWidth="1"/>
    <col min="5" max="18" width="7.7109375" style="11" customWidth="1"/>
    <col min="19" max="16384" width="9.140625" style="11"/>
  </cols>
  <sheetData>
    <row r="1" spans="1:18" x14ac:dyDescent="0.25">
      <c r="O1" s="205"/>
      <c r="P1" s="205" t="s">
        <v>228</v>
      </c>
      <c r="Q1" s="205"/>
      <c r="R1" s="205"/>
    </row>
    <row r="2" spans="1:18" x14ac:dyDescent="0.25">
      <c r="O2" s="205"/>
      <c r="P2" s="15" t="s">
        <v>221</v>
      </c>
      <c r="Q2" s="205"/>
      <c r="R2" s="205"/>
    </row>
    <row r="3" spans="1:18" x14ac:dyDescent="0.25">
      <c r="A3" s="16" t="s">
        <v>75</v>
      </c>
      <c r="Q3" s="11" t="s">
        <v>227</v>
      </c>
    </row>
    <row r="4" spans="1:18" x14ac:dyDescent="0.25">
      <c r="B4" s="140"/>
    </row>
    <row r="5" spans="1:18" ht="16.5" customHeight="1" x14ac:dyDescent="0.25">
      <c r="A5" s="289" t="s">
        <v>97</v>
      </c>
      <c r="B5" s="292" t="s">
        <v>32</v>
      </c>
      <c r="C5" s="289" t="s">
        <v>33</v>
      </c>
      <c r="D5" s="289" t="s">
        <v>154</v>
      </c>
      <c r="E5" s="255" t="s">
        <v>200</v>
      </c>
      <c r="F5" s="255"/>
      <c r="G5" s="255"/>
      <c r="H5" s="255"/>
      <c r="I5" s="255"/>
      <c r="J5" s="255"/>
      <c r="K5" s="95" t="s">
        <v>201</v>
      </c>
      <c r="L5" s="95"/>
      <c r="M5" s="95"/>
      <c r="N5" s="95"/>
      <c r="O5" s="287" t="s">
        <v>386</v>
      </c>
      <c r="P5" s="287"/>
      <c r="Q5" s="287"/>
      <c r="R5" s="299" t="s">
        <v>176</v>
      </c>
    </row>
    <row r="6" spans="1:18" ht="16.5" customHeight="1" x14ac:dyDescent="0.25">
      <c r="A6" s="290"/>
      <c r="B6" s="293"/>
      <c r="C6" s="290"/>
      <c r="D6" s="290"/>
      <c r="E6" s="288" t="s">
        <v>35</v>
      </c>
      <c r="F6" s="288"/>
      <c r="G6" s="288" t="s">
        <v>35</v>
      </c>
      <c r="H6" s="288"/>
      <c r="I6" s="288" t="s">
        <v>35</v>
      </c>
      <c r="J6" s="288"/>
      <c r="K6" s="288" t="s">
        <v>35</v>
      </c>
      <c r="L6" s="288"/>
      <c r="M6" s="288" t="s">
        <v>35</v>
      </c>
      <c r="N6" s="288"/>
      <c r="O6" s="287"/>
      <c r="P6" s="287"/>
      <c r="Q6" s="287"/>
      <c r="R6" s="299"/>
    </row>
    <row r="7" spans="1:18" ht="23.25" customHeight="1" x14ac:dyDescent="0.25">
      <c r="A7" s="291"/>
      <c r="B7" s="294"/>
      <c r="C7" s="291"/>
      <c r="D7" s="291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44" t="s">
        <v>264</v>
      </c>
      <c r="P7" s="44" t="s">
        <v>264</v>
      </c>
      <c r="Q7" s="44" t="s">
        <v>264</v>
      </c>
      <c r="R7" s="299"/>
    </row>
    <row r="8" spans="1:18" ht="23.25" customHeight="1" x14ac:dyDescent="0.25">
      <c r="A8" s="113" t="s">
        <v>346</v>
      </c>
      <c r="B8" s="40" t="s">
        <v>268</v>
      </c>
      <c r="C8" s="45" t="s">
        <v>153</v>
      </c>
      <c r="D8" s="208" t="s">
        <v>191</v>
      </c>
      <c r="E8" s="295" t="s">
        <v>3</v>
      </c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</row>
    <row r="9" spans="1:18" x14ac:dyDescent="0.25">
      <c r="A9" s="78" t="s">
        <v>121</v>
      </c>
      <c r="B9" s="79" t="s">
        <v>178</v>
      </c>
      <c r="C9" s="45" t="s">
        <v>153</v>
      </c>
      <c r="D9" s="208" t="s">
        <v>191</v>
      </c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</row>
    <row r="10" spans="1:18" ht="49.5" x14ac:dyDescent="0.25">
      <c r="A10" s="93" t="s">
        <v>192</v>
      </c>
      <c r="B10" s="45" t="s">
        <v>316</v>
      </c>
      <c r="C10" s="94" t="s">
        <v>256</v>
      </c>
      <c r="D10" s="187" t="s">
        <v>155</v>
      </c>
      <c r="E10" s="17"/>
      <c r="F10" s="18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7"/>
      <c r="R10" s="187"/>
    </row>
    <row r="11" spans="1:18" ht="66" x14ac:dyDescent="0.25">
      <c r="A11" s="93" t="s">
        <v>193</v>
      </c>
      <c r="B11" s="45" t="s">
        <v>317</v>
      </c>
      <c r="C11" s="79" t="s">
        <v>528</v>
      </c>
      <c r="D11" s="187" t="s">
        <v>15</v>
      </c>
      <c r="E11" s="296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8"/>
      <c r="R11" s="187" t="s">
        <v>191</v>
      </c>
    </row>
    <row r="12" spans="1:18" ht="33" x14ac:dyDescent="0.25">
      <c r="A12" s="93" t="s">
        <v>194</v>
      </c>
      <c r="B12" s="45" t="s">
        <v>318</v>
      </c>
      <c r="C12" s="45" t="s">
        <v>350</v>
      </c>
      <c r="D12" s="187" t="s">
        <v>151</v>
      </c>
      <c r="E12" s="296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8"/>
      <c r="R12" s="187" t="s">
        <v>191</v>
      </c>
    </row>
    <row r="13" spans="1:18" ht="115.5" x14ac:dyDescent="0.25">
      <c r="A13" s="93" t="s">
        <v>195</v>
      </c>
      <c r="B13" s="45" t="s">
        <v>16</v>
      </c>
      <c r="C13" s="45" t="s">
        <v>182</v>
      </c>
      <c r="D13" s="187" t="s">
        <v>198</v>
      </c>
      <c r="E13" s="296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8"/>
      <c r="R13" s="187" t="s">
        <v>191</v>
      </c>
    </row>
    <row r="14" spans="1:18" ht="33" x14ac:dyDescent="0.25">
      <c r="A14" s="93" t="s">
        <v>196</v>
      </c>
      <c r="B14" s="45" t="s">
        <v>319</v>
      </c>
      <c r="C14" s="45" t="s">
        <v>381</v>
      </c>
      <c r="D14" s="187" t="s">
        <v>250</v>
      </c>
      <c r="E14" s="296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8"/>
      <c r="R14" s="187" t="s">
        <v>191</v>
      </c>
    </row>
    <row r="15" spans="1:18" s="32" customFormat="1" ht="52.5" customHeight="1" x14ac:dyDescent="0.25">
      <c r="A15" s="178" t="s">
        <v>197</v>
      </c>
      <c r="B15" s="179" t="s">
        <v>319</v>
      </c>
      <c r="C15" s="179" t="s">
        <v>382</v>
      </c>
      <c r="D15" s="180" t="s">
        <v>15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80"/>
    </row>
    <row r="16" spans="1:18" x14ac:dyDescent="0.25">
      <c r="A16" s="78" t="s">
        <v>122</v>
      </c>
      <c r="B16" s="79" t="s">
        <v>178</v>
      </c>
      <c r="C16" s="45" t="s">
        <v>153</v>
      </c>
      <c r="D16" s="4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</row>
    <row r="17" spans="1:18" ht="49.5" x14ac:dyDescent="0.25">
      <c r="A17" s="93" t="s">
        <v>207</v>
      </c>
      <c r="B17" s="45" t="s">
        <v>316</v>
      </c>
      <c r="C17" s="94" t="s">
        <v>256</v>
      </c>
      <c r="D17" s="187" t="s">
        <v>155</v>
      </c>
      <c r="E17" s="17"/>
      <c r="F17" s="18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7"/>
      <c r="R17" s="187"/>
    </row>
    <row r="18" spans="1:18" ht="66" x14ac:dyDescent="0.25">
      <c r="A18" s="93" t="s">
        <v>202</v>
      </c>
      <c r="B18" s="45" t="s">
        <v>317</v>
      </c>
      <c r="C18" s="79" t="s">
        <v>528</v>
      </c>
      <c r="D18" s="187" t="s">
        <v>15</v>
      </c>
      <c r="E18" s="296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8"/>
      <c r="R18" s="187" t="s">
        <v>191</v>
      </c>
    </row>
    <row r="19" spans="1:18" ht="33" x14ac:dyDescent="0.25">
      <c r="A19" s="93" t="s">
        <v>203</v>
      </c>
      <c r="B19" s="45" t="s">
        <v>318</v>
      </c>
      <c r="C19" s="45" t="s">
        <v>353</v>
      </c>
      <c r="D19" s="187" t="s">
        <v>151</v>
      </c>
      <c r="E19" s="296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8"/>
      <c r="R19" s="187" t="s">
        <v>191</v>
      </c>
    </row>
    <row r="20" spans="1:18" ht="115.5" x14ac:dyDescent="0.25">
      <c r="A20" s="93" t="s">
        <v>204</v>
      </c>
      <c r="B20" s="45" t="s">
        <v>16</v>
      </c>
      <c r="C20" s="45" t="s">
        <v>182</v>
      </c>
      <c r="D20" s="187" t="s">
        <v>198</v>
      </c>
      <c r="E20" s="296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8"/>
      <c r="R20" s="187" t="s">
        <v>191</v>
      </c>
    </row>
    <row r="21" spans="1:18" ht="33" x14ac:dyDescent="0.25">
      <c r="A21" s="93" t="s">
        <v>205</v>
      </c>
      <c r="B21" s="45" t="s">
        <v>319</v>
      </c>
      <c r="C21" s="45" t="s">
        <v>383</v>
      </c>
      <c r="D21" s="187" t="s">
        <v>250</v>
      </c>
      <c r="E21" s="296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8"/>
      <c r="R21" s="197" t="s">
        <v>191</v>
      </c>
    </row>
    <row r="22" spans="1:18" ht="51" customHeight="1" x14ac:dyDescent="0.25">
      <c r="A22" s="93" t="s">
        <v>206</v>
      </c>
      <c r="B22" s="45" t="s">
        <v>319</v>
      </c>
      <c r="C22" s="45" t="s">
        <v>384</v>
      </c>
      <c r="D22" s="187" t="s">
        <v>15</v>
      </c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87"/>
    </row>
    <row r="23" spans="1:18" s="32" customFormat="1" ht="19.5" customHeight="1" x14ac:dyDescent="0.25">
      <c r="A23" s="178" t="s">
        <v>264</v>
      </c>
      <c r="B23" s="179"/>
      <c r="C23" s="179"/>
      <c r="D23" s="180"/>
      <c r="E23" s="302" t="s">
        <v>177</v>
      </c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4"/>
    </row>
    <row r="24" spans="1:18" s="32" customFormat="1" ht="19.5" customHeight="1" x14ac:dyDescent="0.25">
      <c r="A24" s="178" t="s">
        <v>264</v>
      </c>
      <c r="B24" s="179"/>
      <c r="C24" s="179"/>
      <c r="D24" s="180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80"/>
    </row>
    <row r="25" spans="1:18" s="32" customFormat="1" ht="19.5" customHeight="1" x14ac:dyDescent="0.25">
      <c r="A25" s="178" t="s">
        <v>264</v>
      </c>
      <c r="B25" s="179"/>
      <c r="C25" s="179"/>
      <c r="D25" s="180"/>
      <c r="E25" s="302" t="s">
        <v>177</v>
      </c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4"/>
    </row>
    <row r="26" spans="1:18" s="32" customFormat="1" ht="19.5" customHeight="1" x14ac:dyDescent="0.25">
      <c r="A26" s="178" t="s">
        <v>264</v>
      </c>
      <c r="B26" s="179"/>
      <c r="C26" s="179"/>
      <c r="D26" s="180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80"/>
    </row>
    <row r="27" spans="1:18" ht="53.25" customHeight="1" x14ac:dyDescent="0.25">
      <c r="A27" s="122"/>
      <c r="B27" s="41" t="s">
        <v>210</v>
      </c>
      <c r="C27" s="41" t="s">
        <v>426</v>
      </c>
      <c r="D27" s="123" t="s">
        <v>155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87"/>
    </row>
    <row r="28" spans="1:18" ht="51" customHeight="1" x14ac:dyDescent="0.25">
      <c r="A28" s="122"/>
      <c r="B28" s="41" t="s">
        <v>355</v>
      </c>
      <c r="C28" s="41" t="s">
        <v>425</v>
      </c>
      <c r="D28" s="123" t="s">
        <v>248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87"/>
    </row>
    <row r="29" spans="1:18" ht="52.5" customHeight="1" x14ac:dyDescent="0.25">
      <c r="A29" s="122"/>
      <c r="B29" s="41" t="s">
        <v>75</v>
      </c>
      <c r="C29" s="41" t="s">
        <v>356</v>
      </c>
      <c r="D29" s="123" t="s">
        <v>248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87"/>
    </row>
    <row r="30" spans="1:18" ht="23.25" customHeight="1" x14ac:dyDescent="0.25">
      <c r="A30" s="43">
        <v>2</v>
      </c>
      <c r="B30" s="45" t="s">
        <v>36</v>
      </c>
      <c r="C30" s="45" t="s">
        <v>153</v>
      </c>
      <c r="D30" s="45"/>
      <c r="E30" s="295" t="s">
        <v>3</v>
      </c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</row>
    <row r="31" spans="1:18" x14ac:dyDescent="0.25">
      <c r="A31" s="78" t="s">
        <v>85</v>
      </c>
      <c r="B31" s="79" t="s">
        <v>178</v>
      </c>
      <c r="C31" s="45" t="s">
        <v>153</v>
      </c>
      <c r="D31" s="4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</row>
    <row r="32" spans="1:18" ht="49.5" x14ac:dyDescent="0.25">
      <c r="A32" s="93" t="s">
        <v>107</v>
      </c>
      <c r="B32" s="45" t="s">
        <v>316</v>
      </c>
      <c r="C32" s="94" t="s">
        <v>351</v>
      </c>
      <c r="D32" s="187" t="s">
        <v>155</v>
      </c>
      <c r="E32" s="17"/>
      <c r="F32" s="18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7"/>
      <c r="R32" s="187"/>
    </row>
    <row r="33" spans="1:18" ht="66" x14ac:dyDescent="0.25">
      <c r="A33" s="93" t="s">
        <v>108</v>
      </c>
      <c r="B33" s="45" t="s">
        <v>317</v>
      </c>
      <c r="C33" s="79" t="s">
        <v>528</v>
      </c>
      <c r="D33" s="187" t="s">
        <v>15</v>
      </c>
      <c r="E33" s="296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8"/>
      <c r="R33" s="187" t="s">
        <v>191</v>
      </c>
    </row>
    <row r="34" spans="1:18" ht="33" x14ac:dyDescent="0.25">
      <c r="A34" s="93" t="s">
        <v>109</v>
      </c>
      <c r="B34" s="45" t="s">
        <v>318</v>
      </c>
      <c r="C34" s="45" t="s">
        <v>352</v>
      </c>
      <c r="D34" s="187" t="s">
        <v>151</v>
      </c>
      <c r="E34" s="296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8"/>
      <c r="R34" s="187" t="s">
        <v>191</v>
      </c>
    </row>
    <row r="35" spans="1:18" ht="115.5" x14ac:dyDescent="0.25">
      <c r="A35" s="93" t="s">
        <v>110</v>
      </c>
      <c r="B35" s="45" t="s">
        <v>16</v>
      </c>
      <c r="C35" s="45" t="s">
        <v>182</v>
      </c>
      <c r="D35" s="187" t="s">
        <v>198</v>
      </c>
      <c r="E35" s="296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8"/>
      <c r="R35" s="187" t="s">
        <v>191</v>
      </c>
    </row>
    <row r="36" spans="1:18" ht="33" x14ac:dyDescent="0.25">
      <c r="A36" s="93" t="s">
        <v>135</v>
      </c>
      <c r="B36" s="45" t="s">
        <v>319</v>
      </c>
      <c r="C36" s="45" t="s">
        <v>385</v>
      </c>
      <c r="D36" s="187" t="s">
        <v>15</v>
      </c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187" t="s">
        <v>191</v>
      </c>
    </row>
    <row r="37" spans="1:18" ht="49.5" x14ac:dyDescent="0.25">
      <c r="A37" s="93" t="s">
        <v>141</v>
      </c>
      <c r="B37" s="45" t="s">
        <v>319</v>
      </c>
      <c r="C37" s="45" t="s">
        <v>422</v>
      </c>
      <c r="D37" s="197" t="s">
        <v>15</v>
      </c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7"/>
    </row>
    <row r="38" spans="1:18" ht="34.5" customHeight="1" x14ac:dyDescent="0.25">
      <c r="A38" s="122"/>
      <c r="B38" s="41" t="s">
        <v>210</v>
      </c>
      <c r="C38" s="41" t="s">
        <v>354</v>
      </c>
      <c r="D38" s="123" t="s">
        <v>155</v>
      </c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87"/>
    </row>
    <row r="39" spans="1:18" ht="38.25" customHeight="1" x14ac:dyDescent="0.25">
      <c r="A39" s="122"/>
      <c r="B39" s="41" t="s">
        <v>355</v>
      </c>
      <c r="C39" s="41" t="s">
        <v>423</v>
      </c>
      <c r="D39" s="123" t="s">
        <v>248</v>
      </c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87"/>
    </row>
    <row r="40" spans="1:18" ht="50.25" customHeight="1" x14ac:dyDescent="0.25">
      <c r="A40" s="122"/>
      <c r="B40" s="41" t="s">
        <v>75</v>
      </c>
      <c r="C40" s="41" t="s">
        <v>356</v>
      </c>
      <c r="D40" s="123" t="s">
        <v>248</v>
      </c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87"/>
    </row>
    <row r="41" spans="1:18" ht="18" customHeight="1" x14ac:dyDescent="0.25">
      <c r="A41" s="83" t="s">
        <v>39</v>
      </c>
      <c r="B41" s="97"/>
      <c r="C41" s="196"/>
      <c r="D41" s="123"/>
      <c r="E41" s="295" t="s">
        <v>3</v>
      </c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</row>
    <row r="42" spans="1:18" ht="18" customHeight="1" x14ac:dyDescent="0.25">
      <c r="A42" s="83" t="s">
        <v>95</v>
      </c>
      <c r="B42" s="97"/>
      <c r="C42" s="196"/>
      <c r="D42" s="123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</row>
    <row r="43" spans="1:18" ht="18" customHeight="1" x14ac:dyDescent="0.25">
      <c r="A43" s="122" t="s">
        <v>264</v>
      </c>
      <c r="B43" s="97"/>
      <c r="C43" s="196"/>
      <c r="D43" s="123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87"/>
    </row>
    <row r="44" spans="1:18" ht="18" customHeight="1" x14ac:dyDescent="0.25">
      <c r="A44" s="122" t="s">
        <v>265</v>
      </c>
      <c r="B44" s="97"/>
      <c r="C44" s="196"/>
      <c r="D44" s="123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87"/>
    </row>
    <row r="45" spans="1:18" ht="32.25" customHeight="1" x14ac:dyDescent="0.25">
      <c r="A45" s="122"/>
      <c r="B45" s="41" t="s">
        <v>210</v>
      </c>
      <c r="C45" s="41" t="s">
        <v>190</v>
      </c>
      <c r="D45" s="123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87"/>
    </row>
    <row r="46" spans="1:18" ht="39" customHeight="1" x14ac:dyDescent="0.25">
      <c r="A46" s="122"/>
      <c r="B46" s="41" t="s">
        <v>355</v>
      </c>
      <c r="C46" s="41" t="s">
        <v>357</v>
      </c>
      <c r="D46" s="123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87"/>
    </row>
    <row r="47" spans="1:18" ht="53.25" customHeight="1" x14ac:dyDescent="0.25">
      <c r="A47" s="122"/>
      <c r="B47" s="41" t="s">
        <v>75</v>
      </c>
      <c r="C47" s="41" t="s">
        <v>356</v>
      </c>
      <c r="D47" s="123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87"/>
    </row>
    <row r="48" spans="1:18" ht="15.75" customHeight="1" x14ac:dyDescent="0.25">
      <c r="A48" s="300" t="s">
        <v>132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</row>
    <row r="49" spans="1:18" ht="48.75" customHeight="1" x14ac:dyDescent="0.25">
      <c r="A49" s="283" t="s">
        <v>529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</row>
    <row r="50" spans="1:18" ht="20.25" customHeight="1" x14ac:dyDescent="0.25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</row>
    <row r="51" spans="1:18" x14ac:dyDescent="0.25">
      <c r="B51" s="37" t="s">
        <v>98</v>
      </c>
      <c r="C51" s="192"/>
    </row>
    <row r="52" spans="1:18" x14ac:dyDescent="0.25">
      <c r="B52" s="37" t="s">
        <v>99</v>
      </c>
    </row>
    <row r="53" spans="1:18" x14ac:dyDescent="0.25">
      <c r="B53" s="37" t="s">
        <v>100</v>
      </c>
    </row>
  </sheetData>
  <mergeCells count="35">
    <mergeCell ref="E31:R31"/>
    <mergeCell ref="E23:R23"/>
    <mergeCell ref="E25:R25"/>
    <mergeCell ref="E33:Q33"/>
    <mergeCell ref="E21:Q21"/>
    <mergeCell ref="E16:R16"/>
    <mergeCell ref="E18:Q18"/>
    <mergeCell ref="E20:Q20"/>
    <mergeCell ref="E30:R30"/>
    <mergeCell ref="A48:P48"/>
    <mergeCell ref="E34:Q34"/>
    <mergeCell ref="E35:Q35"/>
    <mergeCell ref="E36:Q36"/>
    <mergeCell ref="E41:R41"/>
    <mergeCell ref="E42:R42"/>
    <mergeCell ref="E11:Q11"/>
    <mergeCell ref="E12:Q12"/>
    <mergeCell ref="E19:Q19"/>
    <mergeCell ref="R5:R7"/>
    <mergeCell ref="E6:F7"/>
    <mergeCell ref="G6:H7"/>
    <mergeCell ref="I6:J7"/>
    <mergeCell ref="K6:L7"/>
    <mergeCell ref="E13:Q13"/>
    <mergeCell ref="E14:Q14"/>
    <mergeCell ref="A49:R49"/>
    <mergeCell ref="O5:Q6"/>
    <mergeCell ref="M6:N7"/>
    <mergeCell ref="A5:A7"/>
    <mergeCell ref="B5:B7"/>
    <mergeCell ref="C5:C7"/>
    <mergeCell ref="D5:D7"/>
    <mergeCell ref="E5:J5"/>
    <mergeCell ref="E8:R8"/>
    <mergeCell ref="E9:R9"/>
  </mergeCells>
  <pageMargins left="0" right="0" top="0" bottom="0" header="0" footer="0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workbookViewId="0">
      <selection activeCell="C52" sqref="C52"/>
    </sheetView>
  </sheetViews>
  <sheetFormatPr defaultRowHeight="16.5" x14ac:dyDescent="0.25"/>
  <cols>
    <col min="1" max="1" width="6.5703125" style="11" customWidth="1"/>
    <col min="2" max="2" width="52.85546875" style="11" customWidth="1"/>
    <col min="3" max="3" width="38.140625" style="11" customWidth="1"/>
    <col min="4" max="4" width="10.140625" style="11" customWidth="1"/>
    <col min="5" max="18" width="7.85546875" style="11" customWidth="1"/>
    <col min="19" max="16384" width="9.140625" style="11"/>
  </cols>
  <sheetData>
    <row r="1" spans="1:18" x14ac:dyDescent="0.25">
      <c r="P1" s="11" t="s">
        <v>229</v>
      </c>
    </row>
    <row r="2" spans="1:18" x14ac:dyDescent="0.25">
      <c r="P2" s="11" t="s">
        <v>221</v>
      </c>
    </row>
    <row r="3" spans="1:18" x14ac:dyDescent="0.25">
      <c r="A3" s="16" t="s">
        <v>188</v>
      </c>
      <c r="Q3" s="1" t="s">
        <v>183</v>
      </c>
    </row>
    <row r="4" spans="1:18" x14ac:dyDescent="0.25">
      <c r="B4" s="140"/>
    </row>
    <row r="5" spans="1:18" ht="16.5" customHeight="1" x14ac:dyDescent="0.25">
      <c r="A5" s="272" t="s">
        <v>97</v>
      </c>
      <c r="B5" s="310" t="s">
        <v>32</v>
      </c>
      <c r="C5" s="272" t="s">
        <v>33</v>
      </c>
      <c r="D5" s="272" t="s">
        <v>154</v>
      </c>
      <c r="E5" s="255" t="s">
        <v>200</v>
      </c>
      <c r="F5" s="255"/>
      <c r="G5" s="255"/>
      <c r="H5" s="255"/>
      <c r="I5" s="255"/>
      <c r="J5" s="255"/>
      <c r="K5" s="95" t="s">
        <v>201</v>
      </c>
      <c r="L5" s="77"/>
      <c r="M5" s="77"/>
      <c r="N5" s="77"/>
      <c r="O5" s="278" t="s">
        <v>380</v>
      </c>
      <c r="P5" s="278"/>
      <c r="Q5" s="278"/>
      <c r="R5" s="277" t="s">
        <v>176</v>
      </c>
    </row>
    <row r="6" spans="1:18" ht="16.5" customHeight="1" x14ac:dyDescent="0.25">
      <c r="A6" s="309"/>
      <c r="B6" s="311"/>
      <c r="C6" s="309"/>
      <c r="D6" s="309"/>
      <c r="E6" s="277" t="s">
        <v>35</v>
      </c>
      <c r="F6" s="277"/>
      <c r="G6" s="277" t="s">
        <v>35</v>
      </c>
      <c r="H6" s="277"/>
      <c r="I6" s="277" t="s">
        <v>35</v>
      </c>
      <c r="J6" s="277"/>
      <c r="K6" s="277" t="s">
        <v>35</v>
      </c>
      <c r="L6" s="277"/>
      <c r="M6" s="277" t="s">
        <v>35</v>
      </c>
      <c r="N6" s="277"/>
      <c r="O6" s="278"/>
      <c r="P6" s="278"/>
      <c r="Q6" s="278"/>
      <c r="R6" s="277"/>
    </row>
    <row r="7" spans="1:18" x14ac:dyDescent="0.25">
      <c r="A7" s="273"/>
      <c r="B7" s="312"/>
      <c r="C7" s="273"/>
      <c r="D7" s="273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5" t="s">
        <v>177</v>
      </c>
      <c r="P7" s="5" t="s">
        <v>177</v>
      </c>
      <c r="Q7" s="5" t="s">
        <v>177</v>
      </c>
      <c r="R7" s="277"/>
    </row>
    <row r="8" spans="1:18" ht="19.5" customHeight="1" x14ac:dyDescent="0.25">
      <c r="A8" s="113" t="s">
        <v>346</v>
      </c>
      <c r="B8" s="40" t="s">
        <v>268</v>
      </c>
      <c r="C8" s="80" t="s">
        <v>153</v>
      </c>
      <c r="D8" s="187"/>
      <c r="E8" s="305" t="s">
        <v>3</v>
      </c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</row>
    <row r="9" spans="1:18" x14ac:dyDescent="0.25">
      <c r="A9" s="78" t="s">
        <v>121</v>
      </c>
      <c r="B9" s="79" t="s">
        <v>178</v>
      </c>
      <c r="C9" s="80" t="s">
        <v>153</v>
      </c>
      <c r="D9" s="187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</row>
    <row r="10" spans="1:18" x14ac:dyDescent="0.25">
      <c r="A10" s="83" t="s">
        <v>192</v>
      </c>
      <c r="B10" s="79" t="s">
        <v>179</v>
      </c>
      <c r="C10" s="82"/>
      <c r="D10" s="187" t="s">
        <v>162</v>
      </c>
      <c r="E10" s="306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8"/>
      <c r="R10" s="4" t="s">
        <v>191</v>
      </c>
    </row>
    <row r="11" spans="1:18" ht="49.5" x14ac:dyDescent="0.25">
      <c r="A11" s="83" t="s">
        <v>193</v>
      </c>
      <c r="B11" s="79" t="s">
        <v>316</v>
      </c>
      <c r="C11" s="94" t="s">
        <v>256</v>
      </c>
      <c r="D11" s="187" t="s">
        <v>155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4"/>
    </row>
    <row r="12" spans="1:18" ht="34.5" customHeight="1" x14ac:dyDescent="0.25">
      <c r="A12" s="78" t="s">
        <v>194</v>
      </c>
      <c r="B12" s="79" t="s">
        <v>366</v>
      </c>
      <c r="C12" s="79" t="s">
        <v>189</v>
      </c>
      <c r="D12" s="187" t="s">
        <v>250</v>
      </c>
      <c r="E12" s="306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8"/>
      <c r="R12" s="4" t="s">
        <v>191</v>
      </c>
    </row>
    <row r="13" spans="1:18" ht="33" x14ac:dyDescent="0.25">
      <c r="A13" s="83" t="s">
        <v>195</v>
      </c>
      <c r="B13" s="79" t="s">
        <v>180</v>
      </c>
      <c r="C13" s="79" t="s">
        <v>377</v>
      </c>
      <c r="D13" s="18" t="s">
        <v>15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4"/>
    </row>
    <row r="14" spans="1:18" ht="51.75" customHeight="1" x14ac:dyDescent="0.25">
      <c r="A14" s="85" t="s">
        <v>196</v>
      </c>
      <c r="B14" s="79" t="s">
        <v>320</v>
      </c>
      <c r="C14" s="94" t="s">
        <v>256</v>
      </c>
      <c r="D14" s="187" t="s">
        <v>187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4"/>
    </row>
    <row r="15" spans="1:18" ht="20.25" customHeight="1" x14ac:dyDescent="0.25">
      <c r="A15" s="83" t="s">
        <v>197</v>
      </c>
      <c r="B15" s="86" t="s">
        <v>181</v>
      </c>
      <c r="C15" s="79" t="s">
        <v>349</v>
      </c>
      <c r="D15" s="87" t="s">
        <v>161</v>
      </c>
      <c r="E15" s="306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8"/>
      <c r="R15" s="4" t="s">
        <v>191</v>
      </c>
    </row>
    <row r="16" spans="1:18" x14ac:dyDescent="0.25">
      <c r="A16" s="78" t="s">
        <v>122</v>
      </c>
      <c r="B16" s="79" t="s">
        <v>178</v>
      </c>
      <c r="C16" s="80" t="s">
        <v>153</v>
      </c>
      <c r="D16" s="187"/>
      <c r="E16" s="306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8"/>
    </row>
    <row r="17" spans="1:18" ht="19.5" customHeight="1" x14ac:dyDescent="0.25">
      <c r="A17" s="78" t="s">
        <v>207</v>
      </c>
      <c r="B17" s="79" t="s">
        <v>179</v>
      </c>
      <c r="C17" s="82"/>
      <c r="D17" s="187" t="s">
        <v>162</v>
      </c>
      <c r="E17" s="306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8"/>
      <c r="R17" s="4" t="s">
        <v>191</v>
      </c>
    </row>
    <row r="18" spans="1:18" ht="49.5" x14ac:dyDescent="0.25">
      <c r="A18" s="83" t="s">
        <v>202</v>
      </c>
      <c r="B18" s="79" t="s">
        <v>316</v>
      </c>
      <c r="C18" s="79" t="s">
        <v>256</v>
      </c>
      <c r="D18" s="187" t="s">
        <v>155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4"/>
    </row>
    <row r="19" spans="1:18" ht="33.75" customHeight="1" x14ac:dyDescent="0.25">
      <c r="A19" s="78" t="s">
        <v>203</v>
      </c>
      <c r="B19" s="79" t="s">
        <v>366</v>
      </c>
      <c r="C19" s="79" t="s">
        <v>189</v>
      </c>
      <c r="D19" s="187" t="s">
        <v>250</v>
      </c>
      <c r="E19" s="306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8"/>
      <c r="R19" s="4" t="s">
        <v>191</v>
      </c>
    </row>
    <row r="20" spans="1:18" ht="36.75" customHeight="1" x14ac:dyDescent="0.25">
      <c r="A20" s="83" t="s">
        <v>204</v>
      </c>
      <c r="B20" s="79" t="s">
        <v>180</v>
      </c>
      <c r="C20" s="79" t="s">
        <v>378</v>
      </c>
      <c r="D20" s="18" t="s">
        <v>15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4"/>
    </row>
    <row r="21" spans="1:18" ht="49.5" x14ac:dyDescent="0.25">
      <c r="A21" s="85" t="s">
        <v>205</v>
      </c>
      <c r="B21" s="79" t="s">
        <v>320</v>
      </c>
      <c r="C21" s="79" t="s">
        <v>256</v>
      </c>
      <c r="D21" s="187" t="s">
        <v>187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4"/>
    </row>
    <row r="22" spans="1:18" ht="21" customHeight="1" x14ac:dyDescent="0.25">
      <c r="A22" s="83" t="s">
        <v>206</v>
      </c>
      <c r="B22" s="86" t="s">
        <v>181</v>
      </c>
      <c r="C22" s="79" t="s">
        <v>360</v>
      </c>
      <c r="D22" s="87" t="s">
        <v>161</v>
      </c>
      <c r="E22" s="306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8"/>
      <c r="R22" s="4" t="s">
        <v>191</v>
      </c>
    </row>
    <row r="23" spans="1:18" ht="21" customHeight="1" x14ac:dyDescent="0.25">
      <c r="A23" s="83" t="s">
        <v>264</v>
      </c>
      <c r="B23" s="86"/>
      <c r="C23" s="79"/>
      <c r="D23" s="87"/>
      <c r="E23" s="306" t="s">
        <v>177</v>
      </c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8"/>
    </row>
    <row r="24" spans="1:18" ht="21" customHeight="1" x14ac:dyDescent="0.25">
      <c r="A24" s="83" t="s">
        <v>348</v>
      </c>
      <c r="B24" s="86"/>
      <c r="C24" s="79"/>
      <c r="D24" s="87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4"/>
    </row>
    <row r="25" spans="1:18" ht="21" customHeight="1" x14ac:dyDescent="0.25">
      <c r="A25" s="83" t="s">
        <v>264</v>
      </c>
      <c r="B25" s="86"/>
      <c r="C25" s="79"/>
      <c r="D25" s="87"/>
      <c r="E25" s="306" t="s">
        <v>177</v>
      </c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8"/>
    </row>
    <row r="26" spans="1:18" ht="21" customHeight="1" x14ac:dyDescent="0.25">
      <c r="A26" s="83" t="s">
        <v>264</v>
      </c>
      <c r="B26" s="86"/>
      <c r="C26" s="79"/>
      <c r="D26" s="87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4"/>
    </row>
    <row r="27" spans="1:18" ht="49.5" x14ac:dyDescent="0.3">
      <c r="A27" s="6"/>
      <c r="B27" s="41" t="s">
        <v>210</v>
      </c>
      <c r="C27" s="41" t="s">
        <v>361</v>
      </c>
      <c r="D27" s="123" t="s">
        <v>155</v>
      </c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</row>
    <row r="28" spans="1:18" ht="53.25" customHeight="1" x14ac:dyDescent="0.3">
      <c r="A28" s="6"/>
      <c r="B28" s="97" t="s">
        <v>358</v>
      </c>
      <c r="C28" s="91" t="s">
        <v>362</v>
      </c>
      <c r="D28" s="123" t="s">
        <v>250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</row>
    <row r="29" spans="1:18" ht="50.25" customHeight="1" x14ac:dyDescent="0.3">
      <c r="A29" s="6"/>
      <c r="B29" s="91" t="s">
        <v>188</v>
      </c>
      <c r="C29" s="91" t="s">
        <v>359</v>
      </c>
      <c r="D29" s="92" t="s">
        <v>248</v>
      </c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</row>
    <row r="30" spans="1:18" ht="21.75" customHeight="1" x14ac:dyDescent="0.25">
      <c r="A30" s="78" t="s">
        <v>84</v>
      </c>
      <c r="B30" s="79" t="s">
        <v>36</v>
      </c>
      <c r="C30" s="80" t="s">
        <v>153</v>
      </c>
      <c r="D30" s="187"/>
      <c r="E30" s="306" t="s">
        <v>3</v>
      </c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8"/>
    </row>
    <row r="31" spans="1:18" ht="21.75" customHeight="1" x14ac:dyDescent="0.25">
      <c r="A31" s="78" t="s">
        <v>85</v>
      </c>
      <c r="B31" s="79" t="s">
        <v>178</v>
      </c>
      <c r="C31" s="80" t="s">
        <v>153</v>
      </c>
      <c r="D31" s="187"/>
      <c r="E31" s="306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8"/>
    </row>
    <row r="32" spans="1:18" ht="21.75" customHeight="1" x14ac:dyDescent="0.25">
      <c r="A32" s="78" t="s">
        <v>107</v>
      </c>
      <c r="B32" s="79" t="s">
        <v>179</v>
      </c>
      <c r="C32" s="82"/>
      <c r="D32" s="187" t="s">
        <v>162</v>
      </c>
      <c r="E32" s="306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8"/>
      <c r="R32" s="4" t="s">
        <v>191</v>
      </c>
    </row>
    <row r="33" spans="1:18" ht="51.75" customHeight="1" x14ac:dyDescent="0.25">
      <c r="A33" s="83" t="s">
        <v>108</v>
      </c>
      <c r="B33" s="79" t="s">
        <v>316</v>
      </c>
      <c r="C33" s="79" t="s">
        <v>256</v>
      </c>
      <c r="D33" s="187" t="s">
        <v>155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4"/>
    </row>
    <row r="34" spans="1:18" ht="34.5" customHeight="1" x14ac:dyDescent="0.25">
      <c r="A34" s="78" t="s">
        <v>109</v>
      </c>
      <c r="B34" s="79" t="s">
        <v>366</v>
      </c>
      <c r="C34" s="79" t="s">
        <v>189</v>
      </c>
      <c r="D34" s="187" t="s">
        <v>250</v>
      </c>
      <c r="E34" s="306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8"/>
      <c r="R34" s="4" t="s">
        <v>191</v>
      </c>
    </row>
    <row r="35" spans="1:18" ht="36" customHeight="1" x14ac:dyDescent="0.25">
      <c r="A35" s="83" t="s">
        <v>110</v>
      </c>
      <c r="B35" s="79" t="s">
        <v>180</v>
      </c>
      <c r="C35" s="79" t="s">
        <v>379</v>
      </c>
      <c r="D35" s="18" t="s">
        <v>15</v>
      </c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4"/>
    </row>
    <row r="36" spans="1:18" ht="51.75" customHeight="1" x14ac:dyDescent="0.25">
      <c r="A36" s="85" t="s">
        <v>135</v>
      </c>
      <c r="B36" s="79" t="s">
        <v>320</v>
      </c>
      <c r="C36" s="79" t="s">
        <v>256</v>
      </c>
      <c r="D36" s="187" t="s">
        <v>187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4"/>
    </row>
    <row r="37" spans="1:18" ht="19.5" customHeight="1" x14ac:dyDescent="0.25">
      <c r="A37" s="83" t="s">
        <v>141</v>
      </c>
      <c r="B37" s="86" t="s">
        <v>181</v>
      </c>
      <c r="C37" s="79" t="s">
        <v>363</v>
      </c>
      <c r="D37" s="87" t="s">
        <v>161</v>
      </c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4" t="s">
        <v>191</v>
      </c>
    </row>
    <row r="38" spans="1:18" ht="51.75" customHeight="1" x14ac:dyDescent="0.25">
      <c r="A38" s="83"/>
      <c r="B38" s="41" t="s">
        <v>210</v>
      </c>
      <c r="C38" s="41" t="s">
        <v>364</v>
      </c>
      <c r="D38" s="123" t="s">
        <v>155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4"/>
    </row>
    <row r="39" spans="1:18" ht="36" customHeight="1" x14ac:dyDescent="0.25">
      <c r="A39" s="83"/>
      <c r="B39" s="97" t="s">
        <v>358</v>
      </c>
      <c r="C39" s="91" t="s">
        <v>365</v>
      </c>
      <c r="D39" s="123" t="s">
        <v>250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4"/>
    </row>
    <row r="40" spans="1:18" ht="53.25" customHeight="1" x14ac:dyDescent="0.25">
      <c r="A40" s="83"/>
      <c r="B40" s="91" t="s">
        <v>188</v>
      </c>
      <c r="C40" s="91" t="s">
        <v>359</v>
      </c>
      <c r="D40" s="92" t="s">
        <v>248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4"/>
    </row>
    <row r="41" spans="1:18" ht="21.75" customHeight="1" x14ac:dyDescent="0.25">
      <c r="A41" s="83" t="s">
        <v>39</v>
      </c>
      <c r="B41" s="86"/>
      <c r="C41" s="84"/>
      <c r="D41" s="87"/>
      <c r="E41" s="306" t="s">
        <v>3</v>
      </c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8"/>
    </row>
    <row r="42" spans="1:18" ht="21.75" customHeight="1" x14ac:dyDescent="0.25">
      <c r="A42" s="83" t="s">
        <v>95</v>
      </c>
      <c r="B42" s="86"/>
      <c r="C42" s="84"/>
      <c r="D42" s="87"/>
      <c r="E42" s="306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8"/>
    </row>
    <row r="43" spans="1:18" ht="21.75" customHeight="1" x14ac:dyDescent="0.25">
      <c r="A43" s="83" t="s">
        <v>264</v>
      </c>
      <c r="B43" s="86"/>
      <c r="C43" s="84"/>
      <c r="D43" s="87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4"/>
    </row>
    <row r="44" spans="1:18" ht="21.75" customHeight="1" x14ac:dyDescent="0.25">
      <c r="A44" s="83" t="s">
        <v>264</v>
      </c>
      <c r="B44" s="86"/>
      <c r="C44" s="84"/>
      <c r="D44" s="87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4"/>
    </row>
    <row r="45" spans="1:18" ht="33" x14ac:dyDescent="0.25">
      <c r="A45" s="6"/>
      <c r="B45" s="41" t="s">
        <v>210</v>
      </c>
      <c r="C45" s="41" t="s">
        <v>190</v>
      </c>
      <c r="D45" s="123" t="s">
        <v>155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4"/>
    </row>
    <row r="46" spans="1:18" ht="33" x14ac:dyDescent="0.25">
      <c r="A46" s="6"/>
      <c r="B46" s="97" t="s">
        <v>358</v>
      </c>
      <c r="C46" s="91" t="s">
        <v>209</v>
      </c>
      <c r="D46" s="123" t="s">
        <v>250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4"/>
    </row>
    <row r="47" spans="1:18" ht="49.5" x14ac:dyDescent="0.25">
      <c r="A47" s="6"/>
      <c r="B47" s="91" t="s">
        <v>188</v>
      </c>
      <c r="C47" s="91" t="s">
        <v>359</v>
      </c>
      <c r="D47" s="92" t="s">
        <v>248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4"/>
    </row>
    <row r="48" spans="1:18" x14ac:dyDescent="0.25">
      <c r="A48" s="88"/>
      <c r="B48" s="89"/>
      <c r="C48" s="89"/>
      <c r="D48" s="89"/>
      <c r="E48" s="190"/>
      <c r="F48" s="190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0"/>
      <c r="R48" s="190"/>
    </row>
    <row r="49" spans="1:16" ht="21" customHeight="1" x14ac:dyDescent="0.25">
      <c r="A49" s="300" t="s">
        <v>132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</row>
    <row r="50" spans="1:16" ht="16.5" customHeight="1" x14ac:dyDescent="0.25">
      <c r="A50" s="192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</row>
    <row r="51" spans="1:16" x14ac:dyDescent="0.25">
      <c r="B51" s="37" t="s">
        <v>98</v>
      </c>
    </row>
    <row r="52" spans="1:16" x14ac:dyDescent="0.25">
      <c r="B52" s="37" t="s">
        <v>99</v>
      </c>
    </row>
    <row r="53" spans="1:16" x14ac:dyDescent="0.25">
      <c r="B53" s="37" t="s">
        <v>100</v>
      </c>
    </row>
  </sheetData>
  <mergeCells count="31">
    <mergeCell ref="I6:J7"/>
    <mergeCell ref="G6:H7"/>
    <mergeCell ref="E5:J5"/>
    <mergeCell ref="O5:Q6"/>
    <mergeCell ref="E12:Q12"/>
    <mergeCell ref="E9:R9"/>
    <mergeCell ref="R5:R7"/>
    <mergeCell ref="A5:A7"/>
    <mergeCell ref="B5:B7"/>
    <mergeCell ref="C5:C7"/>
    <mergeCell ref="D5:D7"/>
    <mergeCell ref="E6:F7"/>
    <mergeCell ref="E32:Q32"/>
    <mergeCell ref="E25:R25"/>
    <mergeCell ref="K6:L7"/>
    <mergeCell ref="M6:N7"/>
    <mergeCell ref="E17:Q17"/>
    <mergeCell ref="A49:P49"/>
    <mergeCell ref="E34:Q34"/>
    <mergeCell ref="E19:Q19"/>
    <mergeCell ref="E30:R30"/>
    <mergeCell ref="E42:R42"/>
    <mergeCell ref="E41:R41"/>
    <mergeCell ref="E37:Q37"/>
    <mergeCell ref="E22:Q22"/>
    <mergeCell ref="E23:R23"/>
    <mergeCell ref="E16:R16"/>
    <mergeCell ref="E8:R8"/>
    <mergeCell ref="E10:Q10"/>
    <mergeCell ref="E31:R31"/>
    <mergeCell ref="E15:Q15"/>
  </mergeCells>
  <pageMargins left="0" right="0" top="0" bottom="0" header="0" footer="0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activeCell="C18" sqref="C18"/>
    </sheetView>
  </sheetViews>
  <sheetFormatPr defaultRowHeight="16.5" x14ac:dyDescent="0.25"/>
  <cols>
    <col min="1" max="1" width="9.140625" style="11"/>
    <col min="2" max="2" width="36" style="11" customWidth="1"/>
    <col min="3" max="3" width="39.5703125" style="11" customWidth="1"/>
    <col min="4" max="4" width="11.5703125" style="11" customWidth="1"/>
    <col min="5" max="12" width="8.5703125" style="11" customWidth="1"/>
    <col min="13" max="16384" width="9.140625" style="11"/>
  </cols>
  <sheetData>
    <row r="1" spans="1:13" x14ac:dyDescent="0.25">
      <c r="J1" s="11" t="s">
        <v>230</v>
      </c>
    </row>
    <row r="2" spans="1:13" x14ac:dyDescent="0.25">
      <c r="J2" s="11" t="s">
        <v>221</v>
      </c>
    </row>
    <row r="3" spans="1:13" x14ac:dyDescent="0.25">
      <c r="A3" s="16" t="s">
        <v>112</v>
      </c>
      <c r="K3" s="1" t="s">
        <v>140</v>
      </c>
    </row>
    <row r="5" spans="1:13" x14ac:dyDescent="0.25">
      <c r="A5" s="278" t="s">
        <v>97</v>
      </c>
      <c r="B5" s="277" t="s">
        <v>32</v>
      </c>
      <c r="C5" s="278" t="s">
        <v>33</v>
      </c>
      <c r="D5" s="278" t="s">
        <v>154</v>
      </c>
      <c r="E5" s="279" t="s">
        <v>34</v>
      </c>
      <c r="F5" s="279"/>
      <c r="G5" s="279"/>
      <c r="H5" s="279"/>
      <c r="I5" s="279"/>
      <c r="J5" s="279"/>
      <c r="K5" s="279"/>
      <c r="L5" s="279"/>
    </row>
    <row r="6" spans="1:13" x14ac:dyDescent="0.25">
      <c r="A6" s="278"/>
      <c r="B6" s="277"/>
      <c r="C6" s="278"/>
      <c r="D6" s="278"/>
      <c r="E6" s="279" t="s">
        <v>35</v>
      </c>
      <c r="F6" s="279"/>
      <c r="G6" s="279" t="s">
        <v>35</v>
      </c>
      <c r="H6" s="279"/>
      <c r="I6" s="279" t="s">
        <v>35</v>
      </c>
      <c r="J6" s="279"/>
      <c r="K6" s="279" t="s">
        <v>35</v>
      </c>
      <c r="L6" s="279"/>
    </row>
    <row r="7" spans="1:13" x14ac:dyDescent="0.25">
      <c r="A7" s="4">
        <v>1</v>
      </c>
      <c r="B7" s="106" t="s">
        <v>257</v>
      </c>
      <c r="C7" s="104"/>
      <c r="D7" s="104"/>
      <c r="E7" s="105" t="s">
        <v>258</v>
      </c>
      <c r="F7" s="105" t="s">
        <v>259</v>
      </c>
      <c r="G7" s="105" t="s">
        <v>258</v>
      </c>
      <c r="H7" s="105" t="s">
        <v>259</v>
      </c>
      <c r="I7" s="105" t="s">
        <v>258</v>
      </c>
      <c r="J7" s="105" t="s">
        <v>259</v>
      </c>
      <c r="K7" s="105" t="s">
        <v>258</v>
      </c>
      <c r="L7" s="105" t="s">
        <v>259</v>
      </c>
    </row>
    <row r="8" spans="1:13" x14ac:dyDescent="0.25">
      <c r="A8" s="6" t="s">
        <v>121</v>
      </c>
      <c r="B8" s="40" t="s">
        <v>268</v>
      </c>
      <c r="C8" s="40" t="s">
        <v>153</v>
      </c>
      <c r="D8" s="40"/>
      <c r="E8" s="5"/>
      <c r="F8" s="5"/>
      <c r="G8" s="5"/>
      <c r="H8" s="5"/>
      <c r="I8" s="5"/>
      <c r="J8" s="5"/>
      <c r="K8" s="5"/>
      <c r="L8" s="5"/>
    </row>
    <row r="9" spans="1:13" ht="75" customHeight="1" x14ac:dyDescent="0.25">
      <c r="A9" s="104">
        <v>2</v>
      </c>
      <c r="B9" s="40" t="s">
        <v>321</v>
      </c>
      <c r="C9" s="40" t="s">
        <v>414</v>
      </c>
      <c r="D9" s="187" t="s">
        <v>248</v>
      </c>
      <c r="E9" s="17"/>
      <c r="F9" s="18"/>
      <c r="G9" s="17"/>
      <c r="H9" s="17"/>
      <c r="I9" s="17"/>
      <c r="J9" s="17"/>
      <c r="K9" s="17"/>
      <c r="L9" s="17"/>
      <c r="M9" s="11" t="s">
        <v>460</v>
      </c>
    </row>
    <row r="10" spans="1:13" ht="41.25" customHeight="1" x14ac:dyDescent="0.25">
      <c r="A10" s="186" t="s">
        <v>85</v>
      </c>
      <c r="B10" s="40" t="s">
        <v>322</v>
      </c>
      <c r="C10" s="40" t="s">
        <v>184</v>
      </c>
      <c r="D10" s="187" t="s">
        <v>248</v>
      </c>
      <c r="E10" s="17"/>
      <c r="F10" s="18"/>
      <c r="G10" s="17"/>
      <c r="H10" s="17"/>
      <c r="I10" s="17"/>
      <c r="J10" s="17"/>
      <c r="K10" s="17"/>
      <c r="L10" s="17"/>
    </row>
    <row r="11" spans="1:13" ht="33" x14ac:dyDescent="0.25">
      <c r="A11" s="186" t="s">
        <v>86</v>
      </c>
      <c r="B11" s="40" t="s">
        <v>323</v>
      </c>
      <c r="C11" s="40" t="s">
        <v>376</v>
      </c>
      <c r="D11" s="187" t="s">
        <v>248</v>
      </c>
      <c r="E11" s="17"/>
      <c r="F11" s="18"/>
      <c r="G11" s="17"/>
      <c r="H11" s="17"/>
      <c r="I11" s="17"/>
      <c r="J11" s="17"/>
      <c r="K11" s="17"/>
      <c r="L11" s="17"/>
    </row>
    <row r="12" spans="1:13" ht="33" x14ac:dyDescent="0.25">
      <c r="A12" s="186" t="s">
        <v>87</v>
      </c>
      <c r="B12" s="40" t="s">
        <v>111</v>
      </c>
      <c r="C12" s="40" t="s">
        <v>185</v>
      </c>
      <c r="D12" s="187" t="s">
        <v>248</v>
      </c>
      <c r="E12" s="17"/>
      <c r="F12" s="17"/>
      <c r="G12" s="17"/>
      <c r="H12" s="17"/>
      <c r="I12" s="17"/>
      <c r="J12" s="17"/>
      <c r="K12" s="17"/>
      <c r="L12" s="17"/>
    </row>
    <row r="13" spans="1:13" ht="51.75" customHeight="1" x14ac:dyDescent="0.25">
      <c r="A13" s="186" t="s">
        <v>88</v>
      </c>
      <c r="B13" s="40" t="s">
        <v>76</v>
      </c>
      <c r="C13" s="40" t="s">
        <v>415</v>
      </c>
      <c r="D13" s="187" t="s">
        <v>186</v>
      </c>
      <c r="E13" s="17"/>
      <c r="F13" s="17"/>
      <c r="G13" s="17"/>
      <c r="H13" s="17"/>
      <c r="I13" s="17"/>
      <c r="J13" s="17"/>
      <c r="K13" s="17"/>
      <c r="L13" s="17"/>
    </row>
    <row r="14" spans="1:13" ht="66.75" customHeight="1" x14ac:dyDescent="0.25">
      <c r="A14" s="186" t="s">
        <v>89</v>
      </c>
      <c r="B14" s="40" t="s">
        <v>459</v>
      </c>
      <c r="C14" s="136" t="s">
        <v>458</v>
      </c>
      <c r="D14" s="187" t="s">
        <v>151</v>
      </c>
      <c r="E14" s="17"/>
      <c r="F14" s="18"/>
      <c r="G14" s="17"/>
      <c r="H14" s="17"/>
      <c r="I14" s="17"/>
      <c r="J14" s="17"/>
      <c r="K14" s="17"/>
      <c r="L14" s="17"/>
    </row>
    <row r="15" spans="1:13" ht="17.25" thickBot="1" x14ac:dyDescent="0.3">
      <c r="A15" s="190"/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</row>
    <row r="16" spans="1:13" ht="53.25" customHeight="1" x14ac:dyDescent="0.25">
      <c r="A16" s="286" t="s">
        <v>267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</row>
    <row r="18" spans="2:2" x14ac:dyDescent="0.25">
      <c r="B18" s="37" t="s">
        <v>98</v>
      </c>
    </row>
    <row r="19" spans="2:2" x14ac:dyDescent="0.25">
      <c r="B19" s="37" t="s">
        <v>99</v>
      </c>
    </row>
    <row r="20" spans="2:2" x14ac:dyDescent="0.25">
      <c r="B20" s="37" t="s">
        <v>100</v>
      </c>
    </row>
  </sheetData>
  <mergeCells count="10">
    <mergeCell ref="A16:L16"/>
    <mergeCell ref="A5:A6"/>
    <mergeCell ref="B5:B6"/>
    <mergeCell ref="C5:C6"/>
    <mergeCell ref="E5:L5"/>
    <mergeCell ref="E6:F6"/>
    <mergeCell ref="G6:H6"/>
    <mergeCell ref="I6:J6"/>
    <mergeCell ref="K6:L6"/>
    <mergeCell ref="D5:D6"/>
  </mergeCells>
  <pageMargins left="0" right="0" top="0" bottom="0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14</vt:i4>
      </vt:variant>
    </vt:vector>
  </HeadingPairs>
  <TitlesOfParts>
    <vt:vector size="23" baseType="lpstr">
      <vt:lpstr>калькуляция</vt:lpstr>
      <vt:lpstr>Форма 1</vt:lpstr>
      <vt:lpstr>Форма 2</vt:lpstr>
      <vt:lpstr>Форма 3</vt:lpstr>
      <vt:lpstr>Форма 4</vt:lpstr>
      <vt:lpstr>Форма 5</vt:lpstr>
      <vt:lpstr>Форма 6</vt:lpstr>
      <vt:lpstr>Форма 6.1</vt:lpstr>
      <vt:lpstr>Форма 7</vt:lpstr>
      <vt:lpstr>'Форма 2'!Заголовки_для_печати</vt:lpstr>
      <vt:lpstr>'Форма 3'!Заголовки_для_печати</vt:lpstr>
      <vt:lpstr>'Форма 5'!Заголовки_для_печати</vt:lpstr>
      <vt:lpstr>'Форма 6'!Заголовки_для_печати</vt:lpstr>
      <vt:lpstr>'Форма 6.1'!Заголовки_для_печати</vt:lpstr>
      <vt:lpstr>калькуляция!Область_печати</vt:lpstr>
      <vt:lpstr>'Форма 1'!Область_печати</vt:lpstr>
      <vt:lpstr>'Форма 2'!Область_печати</vt:lpstr>
      <vt:lpstr>'Форма 3'!Область_печати</vt:lpstr>
      <vt:lpstr>'Форма 4'!Область_печати</vt:lpstr>
      <vt:lpstr>'Форма 5'!Область_печати</vt:lpstr>
      <vt:lpstr>'Форма 6'!Область_печати</vt:lpstr>
      <vt:lpstr>'Форма 6.1'!Область_печати</vt:lpstr>
      <vt:lpstr>'Форма 7'!Область_печати</vt:lpstr>
    </vt:vector>
  </TitlesOfParts>
  <Company>ДТРГЗ Томской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Альчик Н.А.</dc:creator>
  <cp:lastModifiedBy>Плотников С.К.</cp:lastModifiedBy>
  <cp:lastPrinted>2014-12-11T06:22:43Z</cp:lastPrinted>
  <dcterms:created xsi:type="dcterms:W3CDTF">2014-03-28T04:08:31Z</dcterms:created>
  <dcterms:modified xsi:type="dcterms:W3CDTF">2018-11-07T04:58:23Z</dcterms:modified>
</cp:coreProperties>
</file>