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6" windowHeight="9216" tabRatio="712"/>
  </bookViews>
  <sheets>
    <sheet name="ТКО" sheetId="5" r:id="rId1"/>
    <sheet name="нормативы ТКО" sheetId="2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\a">#REF!</definedName>
    <definedName name="\m">#REF!</definedName>
    <definedName name="\n">#REF!</definedName>
    <definedName name="\o">#REF!</definedName>
    <definedName name="_1._Жилые_помещения_с_холодным_водоснабжением_из_уличной_водоразборной_колонки__колодца" localSheetId="1">'нормативы ТКО'!Уровень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#REF!</definedName>
    <definedName name="_N100000">#REF!</definedName>
    <definedName name="_O66000">#REF!</definedName>
    <definedName name="_SP1">[1]FES!#REF!</definedName>
    <definedName name="_SP10">[1]FES!#REF!</definedName>
    <definedName name="_SP11">[1]FES!#REF!</definedName>
    <definedName name="_SP12">[1]FES!#REF!</definedName>
    <definedName name="_SP13">[1]FES!#REF!</definedName>
    <definedName name="_SP14">[1]FES!#REF!</definedName>
    <definedName name="_SP15">[1]FES!#REF!</definedName>
    <definedName name="_SP16">[1]FES!#REF!</definedName>
    <definedName name="_SP17">[1]FES!#REF!</definedName>
    <definedName name="_SP18">[1]FES!#REF!</definedName>
    <definedName name="_SP19">[1]FES!#REF!</definedName>
    <definedName name="_SP2">[1]FES!#REF!</definedName>
    <definedName name="_SP20">[1]FES!#REF!</definedName>
    <definedName name="_SP3">[1]FES!#REF!</definedName>
    <definedName name="_SP4">[1]FES!#REF!</definedName>
    <definedName name="_SP5">[1]FES!#REF!</definedName>
    <definedName name="_SP7">[1]FES!#REF!</definedName>
    <definedName name="_SP8">[1]FES!#REF!</definedName>
    <definedName name="_SP9">[1]FES!#REF!</definedName>
    <definedName name="_zz28">#REF!</definedName>
    <definedName name="_бани2020">#REF!</definedName>
    <definedName name="_Баня" localSheetId="1">'[2]нормативы ХВС бани,полив, скот'!$B$23:$B$25</definedName>
    <definedName name="_Баня">#REF!</definedName>
    <definedName name="_год_постройки">#REF!</definedName>
    <definedName name="_ОДН_ВОВ_2018">#REF!</definedName>
    <definedName name="_ОДН_ХВС" localSheetId="1">'[2]нормативы ОДН ХВС ГВС'!$B$6:$B$29</definedName>
    <definedName name="_ОДН_ХВС">#REF!</definedName>
    <definedName name="_ОДН2019">#REF!</definedName>
    <definedName name="_ОДН2019ВОВ_ОДНВОВ">#REF!</definedName>
    <definedName name="_ОДН2020">#REF!</definedName>
    <definedName name="_ОДНВОВ">#REF!</definedName>
    <definedName name="_ОДНводоотведение2019">#REF!</definedName>
    <definedName name="_Полив_земельного_участка" localSheetId="1">'[2]нормативы ХВС бани,полив, скот'!$B$5:$B$7</definedName>
    <definedName name="_Полив_земельного_участка">#REF!</definedName>
    <definedName name="_полив2020">#REF!</definedName>
    <definedName name="_приготовление_пищи_для_скота_и_птиц" localSheetId="1">'[2]нормативы ХВС бани,полив, скот'!$B$8:$B$22</definedName>
    <definedName name="_приготовление_пищи_для_скота_и_птиц">#REF!</definedName>
    <definedName name="a">#REF!</definedName>
    <definedName name="ADD_2">[3]Диапазоны!#REF!</definedName>
    <definedName name="ADD_4">[3]Диапазоны!#REF!</definedName>
    <definedName name="ADD2_1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>#REF!</definedName>
    <definedName name="ew">[0]!ew</definedName>
    <definedName name="Excel_BuiltIn_Print_Area_10">#REF!</definedName>
    <definedName name="Excel_BuiltIn_Print_Area_11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5">#REF!</definedName>
    <definedName name="Excel_BuiltIn_Print_Area_8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>#REF!</definedName>
    <definedName name="MO_LIST_ORG">[5]REESTR!#REF!</definedName>
    <definedName name="MO_LIST1">[3]REESTR!$X$2:$X$85</definedName>
    <definedName name="Not">#REF!</definedName>
    <definedName name="Nв">#REF!</definedName>
    <definedName name="Nгвс">#REF!</definedName>
    <definedName name="Nгвс_1">#REF!</definedName>
    <definedName name="Nгвс_4">#REF!</definedName>
    <definedName name="Nгвс_5">#REF!</definedName>
    <definedName name="Nгвс_6">#REF!</definedName>
    <definedName name="Nот">#REF!</definedName>
    <definedName name="Nот_1">#REF!</definedName>
    <definedName name="Nот_4">#REF!</definedName>
    <definedName name="Nот_5">#REF!</definedName>
    <definedName name="Nот_6">#REF!</definedName>
    <definedName name="ok">[6]Контроль!$E$1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>#REF!</definedName>
    <definedName name="S10_">#REF!</definedName>
    <definedName name="S11_">#REF!</definedName>
    <definedName name="S12_">#REF!</definedName>
    <definedName name="S13_">#REF!</definedName>
    <definedName name="S14_">#REF!</definedName>
    <definedName name="S15_">#REF!</definedName>
    <definedName name="S16_">#REF!</definedName>
    <definedName name="S17_">#REF!</definedName>
    <definedName name="S18_">#REF!</definedName>
    <definedName name="S19_">#REF!</definedName>
    <definedName name="S2_">#REF!</definedName>
    <definedName name="S20_">#REF!</definedName>
    <definedName name="S3_">#REF!</definedName>
    <definedName name="S4_">#REF!</definedName>
    <definedName name="S5_">#REF!</definedName>
    <definedName name="S6_">#REF!</definedName>
    <definedName name="S7_">#REF!</definedName>
    <definedName name="S8_">#REF!</definedName>
    <definedName name="S9_">#REF!</definedName>
    <definedName name="sgd">[0]!sgd</definedName>
    <definedName name="sghdf">[0]!sghdf</definedName>
    <definedName name="sss">[0]!sss</definedName>
    <definedName name="tнв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'[2]нормативы ХВС бани,полив, скот'!$B$5:$B$25</definedName>
    <definedName name="Бани">#REF!</definedName>
    <definedName name="Бани_норматив">#REF!</definedName>
    <definedName name="в23ё">[0]!в23ё</definedName>
    <definedName name="вв">[0]!вв</definedName>
    <definedName name="вид_учета">ТКО!#REF!</definedName>
    <definedName name="второй">#REF!</definedName>
    <definedName name="вывапва" hidden="1">{"'Лист1'!$A$1:$W$63"}</definedName>
    <definedName name="г">[13]Анкета!$B$8</definedName>
    <definedName name="Год" localSheetId="1">[2]ОТОПЛЕНИЕ!$D$5:$D$6</definedName>
    <definedName name="Год">#REF!</definedName>
    <definedName name="Груп_хвс_с_типом_водоснабжения">#REF!</definedName>
    <definedName name="да">#REF!</definedName>
    <definedName name="да_нет">#REF!</definedName>
    <definedName name="доля_проч_ф">#REF!</definedName>
    <definedName name="доля_прочая">#REF!</definedName>
    <definedName name="доля_прочая_98_ав">#REF!</definedName>
    <definedName name="доля_прочая_ав">#REF!</definedName>
    <definedName name="доля_прочая_ф">#REF!</definedName>
    <definedName name="доля_т_ф">#REF!</definedName>
    <definedName name="доля_теп_1">#REF!</definedName>
    <definedName name="доля_теп_2">#REF!</definedName>
    <definedName name="доля_теп_3">#REF!</definedName>
    <definedName name="доля_тепло">#REF!</definedName>
    <definedName name="доля_эл_1">#REF!</definedName>
    <definedName name="доля_эл_2">#REF!</definedName>
    <definedName name="доля_эл_3">#REF!</definedName>
    <definedName name="доля_эл_ф">#REF!</definedName>
    <definedName name="доля_электра">#REF!</definedName>
    <definedName name="доля_электра_99">#REF!</definedName>
    <definedName name="_xlnm.Print_Titles" localSheetId="0">ТКО!$11:$17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#REF!</definedName>
    <definedName name="мым">[0]!мым</definedName>
    <definedName name="НаимОб">#REF!</definedName>
    <definedName name="Нгвс">#REF!</definedName>
    <definedName name="нов">[0]!нов</definedName>
    <definedName name="нормативы">ТКО!#REF!</definedName>
    <definedName name="ОДН" localSheetId="1">'[2]нормативы ОДН ХВС ГВС'!$B$6:$B$29</definedName>
    <definedName name="ОДН">#REF!</definedName>
    <definedName name="ОДН_2017">#REF!</definedName>
    <definedName name="ОДН_ГВС_2017">#REF!</definedName>
    <definedName name="ОДН2017">#REF!</definedName>
    <definedName name="ОДН2020">#REF!</definedName>
    <definedName name="первый">#REF!</definedName>
    <definedName name="по_нормативам">ТКО!#REF!</definedName>
    <definedName name="полезный_т_ф">#REF!</definedName>
    <definedName name="полезный_тепло">#REF!</definedName>
    <definedName name="полезный_эл_ф">#REF!</definedName>
    <definedName name="полезный_электро">#REF!</definedName>
    <definedName name="полив">#REF!</definedName>
    <definedName name="Полив_земельного_участка">#REF!</definedName>
    <definedName name="понормативам">ТКО!#REF!</definedName>
    <definedName name="процент_т_ф">#REF!</definedName>
    <definedName name="Процент_тепло">#REF!</definedName>
    <definedName name="Процент_эл_ф">#REF!</definedName>
    <definedName name="Процент_электра">#REF!</definedName>
    <definedName name="прочая_доля_99">#REF!</definedName>
    <definedName name="прочая_процент">#REF!</definedName>
    <definedName name="прочая_процент_98_ав">#REF!</definedName>
    <definedName name="прочая_процент_99">#REF!</definedName>
    <definedName name="прочая_процент_ав">#REF!</definedName>
    <definedName name="прочая_процент_ф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>#REF!</definedName>
    <definedName name="с_с_тепло">#REF!</definedName>
    <definedName name="с_с_эл_ф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>#REF!</definedName>
    <definedName name="сто_проц_ф">#REF!</definedName>
    <definedName name="сто_процентов">#REF!</definedName>
    <definedName name="Тегульдетский">[15]Анкета!$B$8</definedName>
    <definedName name="тепло_проц_ф">#REF!</definedName>
    <definedName name="тепло_процент">#REF!</definedName>
    <definedName name="третий">#REF!</definedName>
    <definedName name="у">[0]!у</definedName>
    <definedName name="УП">[0]!УП</definedName>
    <definedName name="Уровень" localSheetId="1">'[2]Нормативы ХВС ГВС ВОВ'!$B$4:$B$21</definedName>
    <definedName name="Уровень">#REF!</definedName>
    <definedName name="уровни" localSheetId="1">'[2]Нормативы ХВС ГВС ВОВ'!$B$4:$B$20</definedName>
    <definedName name="уровни">#REF!</definedName>
    <definedName name="уровни2016">#REF!</definedName>
    <definedName name="уфэ">[0]!уфэ</definedName>
    <definedName name="фыв">[0]!фыв</definedName>
    <definedName name="ХВС_2020">#REF!</definedName>
    <definedName name="ХВСбани_скот">#REF!</definedName>
    <definedName name="ХВСВО_2020">#REF!</definedName>
    <definedName name="ц">[0]!ц</definedName>
    <definedName name="ЦтГсм">#REF!</definedName>
    <definedName name="ЦтЗап">#REF!</definedName>
    <definedName name="ЦтМат">#REF!</definedName>
    <definedName name="ЦтОб_Т">#REF!</definedName>
    <definedName name="ЦтОбВод">#REF!</definedName>
    <definedName name="цу">[0]!цу</definedName>
    <definedName name="четвертый">#REF!</definedName>
    <definedName name="ыв">[0]!ыв</definedName>
    <definedName name="ыыыы">[0]!ыыыы</definedName>
    <definedName name="электро_проц_ф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H26" i="5" l="1"/>
  <c r="G28" i="5"/>
  <c r="G27" i="5"/>
  <c r="G22" i="5"/>
  <c r="G21" i="5"/>
  <c r="G20" i="5" l="1"/>
  <c r="G26" i="5"/>
  <c r="G18" i="5" s="1"/>
  <c r="G7" i="5" s="1"/>
  <c r="D22" i="5"/>
  <c r="H22" i="5" s="1"/>
  <c r="D21" i="5"/>
  <c r="H21" i="5" s="1"/>
  <c r="D28" i="5"/>
  <c r="H28" i="5" s="1"/>
  <c r="D27" i="5"/>
  <c r="H27" i="5" s="1"/>
  <c r="F26" i="5" l="1"/>
  <c r="F20" i="5"/>
  <c r="F18" i="5" l="1"/>
  <c r="H20" i="5"/>
  <c r="H18" i="5" l="1"/>
  <c r="H7" i="5" l="1"/>
  <c r="E10" i="28" l="1"/>
  <c r="E9" i="28"/>
  <c r="E8" i="28"/>
  <c r="E7" i="28"/>
  <c r="E6" i="28"/>
  <c r="E5" i="28"/>
</calcChain>
</file>

<file path=xl/sharedStrings.xml><?xml version="1.0" encoding="utf-8"?>
<sst xmlns="http://schemas.openxmlformats.org/spreadsheetml/2006/main" count="60" uniqueCount="49">
  <si>
    <t>Многоквартирные дома ( в т.ч. двухквартирные)</t>
  </si>
  <si>
    <t>Всего по муниципальному образованию</t>
  </si>
  <si>
    <t>Примечание</t>
  </si>
  <si>
    <t>Всего по многоквартирным домам, в том числе:</t>
  </si>
  <si>
    <t>(наименование организации)</t>
  </si>
  <si>
    <t>Контактный телефон______________</t>
  </si>
  <si>
    <t>Электронная почта:_________________</t>
  </si>
  <si>
    <t>ДОБАВИТЬ СТРОКИ</t>
  </si>
  <si>
    <t>(наименование района)</t>
  </si>
  <si>
    <t>(подпись)</t>
  </si>
  <si>
    <t>_________________________</t>
  </si>
  <si>
    <t>Наименование категории объектов</t>
  </si>
  <si>
    <t>Объекты</t>
  </si>
  <si>
    <t>Расчетная единица, в отношении которой устанавливается норматив</t>
  </si>
  <si>
    <r>
      <t>Норматив накопления м</t>
    </r>
    <r>
      <rPr>
        <vertAlign val="superscript"/>
        <sz val="13"/>
        <color theme="1"/>
        <rFont val="Times New Roman"/>
        <family val="1"/>
        <charset val="204"/>
      </rPr>
      <t>3</t>
    </r>
    <r>
      <rPr>
        <sz val="13"/>
        <color theme="1"/>
        <rFont val="Times New Roman"/>
        <family val="1"/>
        <charset val="204"/>
      </rPr>
      <t xml:space="preserve"> в год (определен с учетом крупногабаритных отходов)</t>
    </r>
  </si>
  <si>
    <t>Домовладения</t>
  </si>
  <si>
    <t>Многоквартирные дома, расположенные на территории Томской области (за исключением многоквартирных домов в муниципальном образовании "Город Томск", муниципальном образовании "Городской округ Стрежевой", ЗАТО Северск)</t>
  </si>
  <si>
    <t>1 проживающий</t>
  </si>
  <si>
    <t>Многоквартирные дома, расположенные на территории муниципального образования "Город Томск", муниципального образования "Городской округ Стрежевой", ЗАТО Северск (за исключением многоквартирных домов в д. Кижирово, п. Орловка, п. Самусь, д. Семиозерки, д. Чернильщиково)</t>
  </si>
  <si>
    <t>Многоквартирные дома, расположенные на территории д. Кижирово, п. Орловка, п. Самусь, д. Семиозерки, д. Чернильщиково ЗАТО Северск</t>
  </si>
  <si>
    <t>Индивидуальные жилые дома, расположенные на территории Томской области (за исключением индивидуальных жилых домов, в муниципальном образовании "Город Томск", муниципальном образовании "Городской округ Стрежевой", ЗАТО Северск</t>
  </si>
  <si>
    <t>Индивидуальные жилые дома, расположенные на территории муниципального образования "Город Томск", муниципального образования "Городской округ Стрежевой", ЗАТО Северск (за исключением индивидуальных жилых домов в д. Кижирово, п. Орловка, п. Самусь, д. Семиозерки, д. Чернильщиково)</t>
  </si>
  <si>
    <t>Индивидуальные жилые дома, расположенные на территории д. Кижирово, п. Орловка, п. Самусь, д. Семиозерки, д. Чернильщиково ЗАТО Северск</t>
  </si>
  <si>
    <t xml:space="preserve">Нормативы накопления твердых коммунальных отходов от физических лиц на территории Томской области 
(Приказ Департамента природных ресурсов и охраны окружающей среды Томской области от 14.03.2019 № 41
"Об установлении нормативов накопления твердых коммунальных отходов от физических и юридических лиц на территории Томской области")
</t>
  </si>
  <si>
    <t xml:space="preserve">Численность населения, которому оказывается услуга, чел.,
</t>
  </si>
  <si>
    <t>Всего по индивидуальным жилым домам, в том числе:</t>
  </si>
  <si>
    <t>Индивидуальные жилые дома</t>
  </si>
  <si>
    <t>(наименование ресурсоснабжающей организации)</t>
  </si>
  <si>
    <t>= гр. C8</t>
  </si>
  <si>
    <t>Руководитель ресурсоснабжающей организации__________________________________________________</t>
  </si>
  <si>
    <t>(Фамилия,имя,отчетство)</t>
  </si>
  <si>
    <t>Исполнитель________________________________________________</t>
  </si>
  <si>
    <t>Единицы измерения нормативов ТКО</t>
  </si>
  <si>
    <t>Наименование муниципального образования (сельское, городское поселение, город)</t>
  </si>
  <si>
    <t>Наименование населенного пункта ( город, село, поселок, деревня)</t>
  </si>
  <si>
    <t>А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</si>
  <si>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 в год</t>
    </r>
  </si>
  <si>
    <t>(гр.4 х гр.5)</t>
  </si>
  <si>
    <t>(гр.6*гр.3/1000)</t>
  </si>
  <si>
    <t>Разница объемов (стр.20гр.G-стр.7гр.G)</t>
  </si>
  <si>
    <t>Приложение № 1 к письму Департамента тарифного регулирования Томской области от______________ №________</t>
  </si>
  <si>
    <t>Расчет объемов и стоимости услуг по обращению с твердыми коммунальными отходами, оказанных населению в 2022 году</t>
  </si>
  <si>
    <t>Объем коммунальной услуги за 2022 год по бухгалтерской отчетности</t>
  </si>
  <si>
    <t>Тариф с 01.12.2022, руб/м3</t>
  </si>
  <si>
    <t>2022 год (факт)</t>
  </si>
  <si>
    <t>Тариф, действующий с 01.12.2022, руб./м3</t>
  </si>
  <si>
    <t>Норматив потребления ТКО, действующий в 2022 году в соответствии с приказом Департамента  природных ресурсов и охраны окружающей среды Томской области от 14.03.2019 № 41</t>
  </si>
  <si>
    <t>Объем услуг за 2022 год - всего ( факт), куб.м</t>
  </si>
  <si>
    <t>Выручка,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</si>
</sst>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"/>
    <numFmt numFmtId="165" formatCode="0.0000"/>
    <numFmt numFmtId="166" formatCode="_-* #,##0_-;\-* #,##0_-;_-* &quot;-&quot;_-;_-@_-"/>
    <numFmt numFmtId="167" formatCode="_-* #,##0.00_-;\-* #,##0.00_-;_-* &quot;-&quot;??_-;_-@_-"/>
    <numFmt numFmtId="168" formatCode="&quot;$&quot;#,##0_);[Red]\(&quot;$&quot;#,##0\)"/>
    <numFmt numFmtId="169" formatCode="_-&quot;Ј&quot;* #,##0.00_-;\-&quot;Ј&quot;* #,##0.00_-;_-&quot;Ј&quot;* &quot;-&quot;??_-;_-@_-"/>
    <numFmt numFmtId="170" formatCode="General_)"/>
    <numFmt numFmtId="171" formatCode="_-* #,##0_р_._-;\-* #,##0_р_._-;_-* &quot;-&quot;_р_._-;_-@_-"/>
    <numFmt numFmtId="172" formatCode="_-* #,##0.00_р_._-;\-* #,##0.00_р_._-;_-* &quot;-&quot;??_р_._-;_-@_-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sz val="14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vertAlign val="superscript"/>
      <sz val="13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64">
    <xf numFmtId="0" fontId="0" fillId="0" borderId="0"/>
    <xf numFmtId="0" fontId="9" fillId="0" borderId="7" applyBorder="0">
      <alignment horizontal="center" vertical="center" wrapText="1"/>
    </xf>
    <xf numFmtId="0" fontId="4" fillId="0" borderId="0"/>
    <xf numFmtId="0" fontId="3" fillId="0" borderId="0"/>
    <xf numFmtId="0" fontId="2" fillId="0" borderId="0"/>
    <xf numFmtId="0" fontId="21" fillId="0" borderId="0" applyNumberFormat="0" applyFill="0" applyBorder="0" applyAlignment="0" applyProtection="0"/>
    <xf numFmtId="0" fontId="31" fillId="0" borderId="0"/>
    <xf numFmtId="0" fontId="32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166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8" fontId="35" fillId="0" borderId="0" applyFont="0" applyFill="0" applyBorder="0" applyAlignment="0" applyProtection="0"/>
    <xf numFmtId="169" fontId="31" fillId="0" borderId="0" applyFon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36" fillId="0" borderId="0" applyNumberFormat="0" applyFill="0" applyBorder="0" applyAlignment="0" applyProtection="0"/>
    <xf numFmtId="0" fontId="37" fillId="0" borderId="0"/>
    <xf numFmtId="0" fontId="38" fillId="0" borderId="0"/>
    <xf numFmtId="0" fontId="33" fillId="0" borderId="0"/>
    <xf numFmtId="0" fontId="39" fillId="0" borderId="0" applyNumberFormat="0">
      <alignment horizontal="left"/>
    </xf>
    <xf numFmtId="170" fontId="40" fillId="0" borderId="15">
      <protection locked="0"/>
    </xf>
    <xf numFmtId="0" fontId="41" fillId="0" borderId="0" applyBorder="0">
      <alignment horizontal="center" vertical="center" wrapText="1"/>
    </xf>
    <xf numFmtId="170" fontId="42" fillId="11" borderId="15"/>
    <xf numFmtId="4" fontId="43" fillId="9" borderId="5" applyBorder="0">
      <alignment horizontal="right"/>
    </xf>
    <xf numFmtId="0" fontId="44" fillId="10" borderId="0" applyFill="0">
      <alignment wrapText="1"/>
    </xf>
    <xf numFmtId="0" fontId="45" fillId="0" borderId="0">
      <alignment horizontal="center" vertical="top" wrapText="1"/>
    </xf>
    <xf numFmtId="0" fontId="46" fillId="0" borderId="0">
      <alignment horizontal="centerContinuous" vertical="center" wrapText="1"/>
    </xf>
    <xf numFmtId="49" fontId="43" fillId="0" borderId="0" applyBorder="0">
      <alignment vertical="top"/>
    </xf>
    <xf numFmtId="49" fontId="43" fillId="0" borderId="0" applyBorder="0">
      <alignment vertical="top"/>
    </xf>
    <xf numFmtId="0" fontId="29" fillId="0" borderId="0"/>
    <xf numFmtId="0" fontId="47" fillId="0" borderId="0"/>
    <xf numFmtId="0" fontId="29" fillId="0" borderId="0"/>
    <xf numFmtId="0" fontId="48" fillId="0" borderId="0"/>
    <xf numFmtId="164" fontId="49" fillId="9" borderId="11" applyNumberFormat="0" applyBorder="0" applyAlignment="0">
      <alignment vertical="center"/>
      <protection locked="0"/>
    </xf>
    <xf numFmtId="9" fontId="29" fillId="0" borderId="0" applyFont="0" applyFill="0" applyBorder="0" applyAlignment="0" applyProtection="0"/>
    <xf numFmtId="0" fontId="33" fillId="0" borderId="0"/>
    <xf numFmtId="49" fontId="44" fillId="0" borderId="0">
      <alignment horizontal="center"/>
    </xf>
    <xf numFmtId="171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4" fontId="43" fillId="10" borderId="0" applyBorder="0">
      <alignment horizontal="right"/>
    </xf>
    <xf numFmtId="4" fontId="43" fillId="12" borderId="14" applyBorder="0">
      <alignment horizontal="right"/>
    </xf>
    <xf numFmtId="4" fontId="43" fillId="10" borderId="5" applyFont="0" applyBorder="0">
      <alignment horizontal="right"/>
    </xf>
    <xf numFmtId="0" fontId="51" fillId="0" borderId="0"/>
    <xf numFmtId="0" fontId="51" fillId="0" borderId="0"/>
    <xf numFmtId="0" fontId="51" fillId="0" borderId="0"/>
    <xf numFmtId="0" fontId="30" fillId="0" borderId="0"/>
    <xf numFmtId="0" fontId="40" fillId="0" borderId="0"/>
    <xf numFmtId="0" fontId="40" fillId="0" borderId="0"/>
    <xf numFmtId="0" fontId="30" fillId="0" borderId="0"/>
    <xf numFmtId="0" fontId="40" fillId="0" borderId="0"/>
    <xf numFmtId="0" fontId="40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31" fillId="0" borderId="0"/>
  </cellStyleXfs>
  <cellXfs count="139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Border="1"/>
    <xf numFmtId="0" fontId="13" fillId="0" borderId="0" xfId="0" applyFont="1" applyFill="1" applyBorder="1"/>
    <xf numFmtId="0" fontId="4" fillId="0" borderId="0" xfId="2" applyFill="1"/>
    <xf numFmtId="0" fontId="0" fillId="0" borderId="0" xfId="0" applyBorder="1"/>
    <xf numFmtId="0" fontId="14" fillId="0" borderId="0" xfId="0" applyFont="1" applyBorder="1" applyAlignment="1" applyProtection="1">
      <alignment horizontal="left" vertical="center" wrapText="1"/>
      <protection locked="0"/>
    </xf>
    <xf numFmtId="0" fontId="4" fillId="0" borderId="0" xfId="2" applyFill="1" applyBorder="1" applyProtection="1"/>
    <xf numFmtId="0" fontId="4" fillId="0" borderId="0" xfId="2" applyFill="1" applyProtection="1"/>
    <xf numFmtId="0" fontId="6" fillId="0" borderId="0" xfId="2" applyFont="1" applyFill="1" applyAlignment="1" applyProtection="1">
      <alignment wrapText="1"/>
    </xf>
    <xf numFmtId="0" fontId="10" fillId="0" borderId="0" xfId="2" applyFont="1" applyFill="1" applyProtection="1"/>
    <xf numFmtId="0" fontId="16" fillId="0" borderId="0" xfId="2" applyFont="1" applyFill="1" applyProtection="1"/>
    <xf numFmtId="0" fontId="4" fillId="0" borderId="0" xfId="2" applyFill="1" applyBorder="1" applyAlignment="1" applyProtection="1"/>
    <xf numFmtId="0" fontId="18" fillId="0" borderId="0" xfId="2" applyFont="1" applyFill="1" applyBorder="1" applyAlignment="1" applyProtection="1">
      <alignment horizontal="left" vertical="center" wrapText="1"/>
    </xf>
    <xf numFmtId="0" fontId="20" fillId="0" borderId="0" xfId="0" applyFont="1" applyBorder="1" applyAlignment="1">
      <alignment horizontal="center"/>
    </xf>
    <xf numFmtId="2" fontId="15" fillId="0" borderId="0" xfId="2" applyNumberFormat="1" applyFont="1" applyFill="1" applyBorder="1" applyAlignment="1" applyProtection="1">
      <alignment wrapText="1"/>
    </xf>
    <xf numFmtId="0" fontId="7" fillId="0" borderId="9" xfId="0" applyFont="1" applyBorder="1" applyAlignment="1">
      <alignment vertical="top"/>
    </xf>
    <xf numFmtId="0" fontId="21" fillId="0" borderId="0" xfId="5" applyAlignment="1">
      <alignment horizontal="left" vertical="center"/>
    </xf>
    <xf numFmtId="0" fontId="7" fillId="0" borderId="0" xfId="0" applyFont="1" applyFill="1" applyBorder="1" applyAlignment="1" applyProtection="1">
      <alignment vertical="top"/>
    </xf>
    <xf numFmtId="2" fontId="16" fillId="2" borderId="5" xfId="2" applyNumberFormat="1" applyFont="1" applyFill="1" applyBorder="1" applyProtection="1">
      <protection locked="0"/>
    </xf>
    <xf numFmtId="0" fontId="6" fillId="0" borderId="0" xfId="0" applyFont="1" applyBorder="1" applyAlignment="1" applyProtection="1">
      <alignment vertical="top" wrapText="1"/>
    </xf>
    <xf numFmtId="0" fontId="4" fillId="0" borderId="0" xfId="2" applyFill="1" applyBorder="1"/>
    <xf numFmtId="0" fontId="53" fillId="0" borderId="0" xfId="2" applyFont="1" applyFill="1" applyAlignment="1" applyProtection="1">
      <alignment wrapText="1"/>
    </xf>
    <xf numFmtId="2" fontId="27" fillId="4" borderId="5" xfId="2" applyNumberFormat="1" applyFont="1" applyFill="1" applyBorder="1" applyAlignment="1" applyProtection="1">
      <alignment wrapText="1"/>
    </xf>
    <xf numFmtId="0" fontId="58" fillId="0" borderId="0" xfId="2" applyFont="1" applyFill="1"/>
    <xf numFmtId="2" fontId="19" fillId="4" borderId="5" xfId="2" applyNumberFormat="1" applyFont="1" applyFill="1" applyBorder="1" applyAlignment="1" applyProtection="1">
      <alignment wrapText="1"/>
    </xf>
    <xf numFmtId="0" fontId="19" fillId="4" borderId="5" xfId="2" applyFont="1" applyFill="1" applyBorder="1" applyAlignment="1" applyProtection="1">
      <alignment horizontal="center" wrapText="1"/>
    </xf>
    <xf numFmtId="0" fontId="55" fillId="2" borderId="5" xfId="2" applyFont="1" applyFill="1" applyBorder="1" applyAlignment="1" applyProtection="1">
      <alignment horizontal="left" vertical="center" wrapText="1"/>
      <protection locked="0"/>
    </xf>
    <xf numFmtId="0" fontId="19" fillId="0" borderId="2" xfId="2" applyFont="1" applyFill="1" applyBorder="1" applyAlignment="1" applyProtection="1">
      <alignment horizontal="center" vertical="center" wrapText="1"/>
    </xf>
    <xf numFmtId="0" fontId="19" fillId="5" borderId="5" xfId="2" applyFont="1" applyFill="1" applyBorder="1" applyAlignment="1" applyProtection="1">
      <alignment horizontal="center" wrapText="1"/>
    </xf>
    <xf numFmtId="2" fontId="19" fillId="5" borderId="5" xfId="2" applyNumberFormat="1" applyFont="1" applyFill="1" applyBorder="1" applyAlignment="1" applyProtection="1">
      <alignment wrapText="1"/>
    </xf>
    <xf numFmtId="2" fontId="55" fillId="2" borderId="5" xfId="2" applyNumberFormat="1" applyFont="1" applyFill="1" applyBorder="1" applyAlignment="1" applyProtection="1">
      <alignment horizontal="left" wrapText="1"/>
      <protection locked="0"/>
    </xf>
    <xf numFmtId="2" fontId="56" fillId="4" borderId="5" xfId="0" applyNumberFormat="1" applyFont="1" applyFill="1" applyBorder="1" applyAlignment="1" applyProtection="1"/>
    <xf numFmtId="0" fontId="55" fillId="2" borderId="5" xfId="2" applyFont="1" applyFill="1" applyBorder="1" applyAlignment="1" applyProtection="1">
      <alignment horizontal="center" wrapText="1"/>
      <protection locked="0"/>
    </xf>
    <xf numFmtId="2" fontId="60" fillId="4" borderId="5" xfId="0" applyNumberFormat="1" applyFont="1" applyFill="1" applyBorder="1" applyAlignment="1" applyProtection="1">
      <alignment horizontal="right"/>
    </xf>
    <xf numFmtId="0" fontId="61" fillId="0" borderId="0" xfId="0" applyFont="1"/>
    <xf numFmtId="0" fontId="62" fillId="0" borderId="0" xfId="0" applyFont="1" applyFill="1" applyBorder="1" applyAlignment="1" applyProtection="1">
      <alignment vertical="center" wrapText="1"/>
    </xf>
    <xf numFmtId="0" fontId="56" fillId="0" borderId="0" xfId="0" applyFont="1" applyFill="1" applyBorder="1" applyAlignment="1" applyProtection="1">
      <alignment horizontal="left" wrapText="1"/>
    </xf>
    <xf numFmtId="2" fontId="56" fillId="0" borderId="0" xfId="0" applyNumberFormat="1" applyFont="1" applyFill="1" applyBorder="1" applyAlignment="1" applyProtection="1">
      <alignment horizontal="center"/>
    </xf>
    <xf numFmtId="0" fontId="56" fillId="0" borderId="0" xfId="0" applyFont="1" applyFill="1" applyBorder="1" applyAlignment="1" applyProtection="1">
      <alignment horizontal="center"/>
    </xf>
    <xf numFmtId="164" fontId="56" fillId="0" borderId="0" xfId="0" applyNumberFormat="1" applyFont="1" applyFill="1" applyBorder="1" applyAlignment="1" applyProtection="1">
      <alignment horizontal="center"/>
    </xf>
    <xf numFmtId="0" fontId="61" fillId="0" borderId="0" xfId="0" applyFont="1" applyFill="1"/>
    <xf numFmtId="0" fontId="58" fillId="0" borderId="0" xfId="0" applyFont="1" applyBorder="1"/>
    <xf numFmtId="0" fontId="58" fillId="0" borderId="0" xfId="2" applyFont="1" applyFill="1" applyBorder="1"/>
    <xf numFmtId="0" fontId="12" fillId="0" borderId="0" xfId="0" applyFont="1"/>
    <xf numFmtId="0" fontId="56" fillId="0" borderId="0" xfId="0" applyFont="1" applyProtection="1">
      <protection locked="0"/>
    </xf>
    <xf numFmtId="0" fontId="61" fillId="0" borderId="0" xfId="0" applyFont="1" applyFill="1" applyBorder="1" applyProtection="1">
      <protection locked="0"/>
    </xf>
    <xf numFmtId="0" fontId="56" fillId="0" borderId="0" xfId="0" applyFont="1" applyFill="1" applyProtection="1">
      <protection locked="0"/>
    </xf>
    <xf numFmtId="0" fontId="62" fillId="0" borderId="0" xfId="0" applyFont="1" applyFill="1" applyBorder="1" applyAlignment="1" applyProtection="1">
      <alignment horizontal="center" vertical="center" wrapText="1"/>
      <protection locked="0"/>
    </xf>
    <xf numFmtId="0" fontId="55" fillId="0" borderId="0" xfId="0" applyFont="1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center" vertical="top"/>
      <protection locked="0"/>
    </xf>
    <xf numFmtId="0" fontId="56" fillId="0" borderId="0" xfId="0" applyFont="1" applyAlignment="1" applyProtection="1">
      <protection locked="0"/>
    </xf>
    <xf numFmtId="0" fontId="55" fillId="0" borderId="0" xfId="0" applyFont="1" applyBorder="1" applyAlignment="1" applyProtection="1">
      <alignment wrapText="1"/>
      <protection locked="0"/>
    </xf>
    <xf numFmtId="0" fontId="56" fillId="0" borderId="0" xfId="0" applyFont="1" applyAlignment="1" applyProtection="1">
      <alignment horizontal="center"/>
      <protection locked="0"/>
    </xf>
    <xf numFmtId="0" fontId="55" fillId="0" borderId="0" xfId="0" applyFont="1" applyBorder="1" applyAlignment="1" applyProtection="1">
      <alignment horizontal="left" vertical="center" wrapText="1"/>
      <protection locked="0"/>
    </xf>
    <xf numFmtId="0" fontId="57" fillId="0" borderId="0" xfId="2" applyFont="1" applyFill="1" applyBorder="1" applyAlignment="1" applyProtection="1">
      <protection locked="0"/>
    </xf>
    <xf numFmtId="0" fontId="63" fillId="0" borderId="0" xfId="2" applyFont="1" applyFill="1"/>
    <xf numFmtId="0" fontId="22" fillId="0" borderId="0" xfId="2" applyFont="1" applyFill="1" applyAlignment="1" applyProtection="1">
      <alignment vertical="top"/>
    </xf>
    <xf numFmtId="0" fontId="8" fillId="0" borderId="13" xfId="2" applyFont="1" applyFill="1" applyBorder="1" applyAlignment="1" applyProtection="1">
      <alignment horizontal="center" vertical="center" wrapText="1"/>
    </xf>
    <xf numFmtId="0" fontId="61" fillId="0" borderId="0" xfId="0" applyFont="1" applyBorder="1"/>
    <xf numFmtId="49" fontId="8" fillId="0" borderId="4" xfId="2" applyNumberFormat="1" applyFont="1" applyFill="1" applyBorder="1" applyAlignment="1" applyProtection="1">
      <alignment horizontal="center" vertical="center" wrapText="1"/>
    </xf>
    <xf numFmtId="0" fontId="65" fillId="0" borderId="0" xfId="2" applyFont="1" applyFill="1"/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1" xfId="2" applyFont="1" applyFill="1" applyBorder="1" applyAlignment="1" applyProtection="1">
      <alignment horizontal="center" wrapText="1"/>
    </xf>
    <xf numFmtId="0" fontId="8" fillId="0" borderId="10" xfId="2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19" fillId="0" borderId="2" xfId="2" applyFont="1" applyFill="1" applyBorder="1" applyAlignment="1" applyProtection="1">
      <alignment horizontal="left" vertical="center" wrapText="1"/>
    </xf>
    <xf numFmtId="0" fontId="55" fillId="0" borderId="0" xfId="0" applyFont="1" applyBorder="1" applyAlignment="1" applyProtection="1">
      <alignment horizontal="left" vertical="center" wrapText="1"/>
      <protection locked="0"/>
    </xf>
    <xf numFmtId="0" fontId="19" fillId="0" borderId="5" xfId="2" applyFont="1" applyFill="1" applyBorder="1" applyAlignment="1" applyProtection="1">
      <alignment horizontal="left" vertical="center" wrapText="1"/>
    </xf>
    <xf numFmtId="0" fontId="19" fillId="0" borderId="5" xfId="2" applyFont="1" applyFill="1" applyBorder="1" applyAlignment="1" applyProtection="1">
      <alignment horizontal="center" vertical="center" wrapText="1"/>
    </xf>
    <xf numFmtId="0" fontId="55" fillId="0" borderId="5" xfId="2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0" fontId="28" fillId="0" borderId="0" xfId="2" applyFont="1" applyFill="1" applyAlignment="1" applyProtection="1">
      <alignment vertical="center"/>
    </xf>
    <xf numFmtId="0" fontId="19" fillId="0" borderId="6" xfId="2" applyFont="1" applyFill="1" applyBorder="1" applyAlignment="1" applyProtection="1">
      <alignment vertical="center" wrapText="1"/>
    </xf>
    <xf numFmtId="0" fontId="19" fillId="0" borderId="3" xfId="2" applyFont="1" applyFill="1" applyBorder="1" applyAlignment="1" applyProtection="1">
      <alignment vertical="center" wrapText="1"/>
    </xf>
    <xf numFmtId="2" fontId="24" fillId="2" borderId="3" xfId="0" applyNumberFormat="1" applyFont="1" applyFill="1" applyBorder="1" applyProtection="1">
      <protection locked="0"/>
    </xf>
    <xf numFmtId="0" fontId="6" fillId="0" borderId="0" xfId="0" applyFont="1" applyFill="1" applyBorder="1" applyAlignment="1" applyProtection="1">
      <alignment vertical="top" wrapText="1"/>
    </xf>
    <xf numFmtId="0" fontId="27" fillId="0" borderId="0" xfId="2" applyFont="1" applyFill="1" applyBorder="1" applyAlignment="1" applyProtection="1">
      <alignment horizontal="center" vertical="center" wrapText="1"/>
    </xf>
    <xf numFmtId="0" fontId="55" fillId="2" borderId="1" xfId="2" applyFont="1" applyFill="1" applyBorder="1" applyAlignment="1" applyProtection="1">
      <alignment horizontal="left" vertical="center" wrapText="1"/>
      <protection locked="0"/>
    </xf>
    <xf numFmtId="0" fontId="62" fillId="3" borderId="4" xfId="0" applyFont="1" applyFill="1" applyBorder="1" applyAlignment="1" applyProtection="1">
      <alignment horizontal="center" vertical="center" wrapText="1"/>
    </xf>
    <xf numFmtId="0" fontId="19" fillId="0" borderId="5" xfId="2" applyFont="1" applyFill="1" applyBorder="1" applyAlignment="1" applyProtection="1">
      <alignment vertical="center" wrapText="1"/>
    </xf>
    <xf numFmtId="0" fontId="63" fillId="0" borderId="0" xfId="2" applyFont="1" applyFill="1" applyBorder="1"/>
    <xf numFmtId="10" fontId="53" fillId="0" borderId="5" xfId="0" applyNumberFormat="1" applyFont="1" applyFill="1" applyBorder="1"/>
    <xf numFmtId="165" fontId="55" fillId="2" borderId="5" xfId="2" applyNumberFormat="1" applyFont="1" applyFill="1" applyBorder="1" applyAlignment="1" applyProtection="1">
      <alignment horizontal="center" wrapText="1"/>
      <protection locked="0"/>
    </xf>
    <xf numFmtId="165" fontId="56" fillId="4" borderId="5" xfId="0" applyNumberFormat="1" applyFont="1" applyFill="1" applyBorder="1" applyAlignment="1" applyProtection="1">
      <alignment horizontal="center"/>
    </xf>
    <xf numFmtId="0" fontId="55" fillId="0" borderId="0" xfId="0" applyFont="1" applyBorder="1" applyAlignment="1" applyProtection="1">
      <alignment vertical="top" wrapText="1"/>
      <protection locked="0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55" fillId="0" borderId="11" xfId="2" applyFont="1" applyFill="1" applyBorder="1" applyAlignment="1" applyProtection="1">
      <alignment horizontal="left" vertical="center" wrapText="1"/>
      <protection locked="0"/>
    </xf>
    <xf numFmtId="0" fontId="55" fillId="0" borderId="12" xfId="2" applyFont="1" applyFill="1" applyBorder="1" applyAlignment="1" applyProtection="1">
      <alignment horizontal="left" vertical="center" wrapText="1"/>
      <protection locked="0"/>
    </xf>
    <xf numFmtId="0" fontId="55" fillId="0" borderId="0" xfId="0" applyFont="1" applyBorder="1" applyAlignment="1" applyProtection="1">
      <alignment horizontal="left" wrapText="1"/>
      <protection locked="0"/>
    </xf>
    <xf numFmtId="0" fontId="55" fillId="0" borderId="0" xfId="0" applyFont="1" applyBorder="1" applyAlignment="1" applyProtection="1">
      <alignment horizontal="center" wrapText="1"/>
      <protection locked="0"/>
    </xf>
    <xf numFmtId="0" fontId="55" fillId="0" borderId="9" xfId="0" applyFont="1" applyBorder="1" applyAlignment="1" applyProtection="1">
      <alignment horizontal="center" wrapText="1"/>
      <protection locked="0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23" fillId="6" borderId="2" xfId="2" applyFont="1" applyFill="1" applyBorder="1" applyAlignment="1" applyProtection="1">
      <alignment vertical="center" wrapText="1"/>
    </xf>
    <xf numFmtId="0" fontId="23" fillId="6" borderId="6" xfId="2" applyFont="1" applyFill="1" applyBorder="1" applyAlignment="1" applyProtection="1">
      <alignment vertical="center" wrapText="1"/>
    </xf>
    <xf numFmtId="0" fontId="23" fillId="6" borderId="3" xfId="2" applyFont="1" applyFill="1" applyBorder="1" applyAlignment="1" applyProtection="1">
      <alignment vertical="center" wrapText="1"/>
    </xf>
    <xf numFmtId="165" fontId="19" fillId="4" borderId="5" xfId="2" applyNumberFormat="1" applyFont="1" applyFill="1" applyBorder="1" applyAlignment="1" applyProtection="1">
      <alignment horizontal="center" wrapText="1"/>
    </xf>
    <xf numFmtId="0" fontId="57" fillId="2" borderId="9" xfId="2" applyFont="1" applyFill="1" applyBorder="1" applyAlignment="1" applyProtection="1">
      <protection locked="0"/>
    </xf>
    <xf numFmtId="0" fontId="27" fillId="0" borderId="5" xfId="2" applyFont="1" applyFill="1" applyBorder="1" applyAlignment="1" applyProtection="1">
      <alignment horizontal="left" vertical="center" wrapText="1"/>
    </xf>
    <xf numFmtId="0" fontId="53" fillId="0" borderId="0" xfId="2" applyFont="1" applyFill="1" applyAlignment="1" applyProtection="1">
      <alignment horizontal="center" wrapText="1"/>
    </xf>
    <xf numFmtId="0" fontId="55" fillId="0" borderId="0" xfId="0" applyFont="1" applyBorder="1" applyAlignment="1" applyProtection="1">
      <alignment horizontal="left" wrapText="1"/>
      <protection locked="0"/>
    </xf>
    <xf numFmtId="0" fontId="55" fillId="0" borderId="8" xfId="0" applyFont="1" applyBorder="1" applyAlignment="1" applyProtection="1">
      <alignment horizontal="center" vertical="top" wrapText="1"/>
      <protection locked="0"/>
    </xf>
    <xf numFmtId="0" fontId="28" fillId="0" borderId="0" xfId="2" applyFont="1" applyFill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top" wrapText="1"/>
    </xf>
    <xf numFmtId="0" fontId="17" fillId="0" borderId="0" xfId="2" applyFont="1" applyFill="1" applyBorder="1" applyAlignment="1" applyProtection="1">
      <alignment horizontal="left" vertical="center" wrapText="1"/>
    </xf>
    <xf numFmtId="0" fontId="68" fillId="0" borderId="2" xfId="2" applyFont="1" applyFill="1" applyBorder="1" applyAlignment="1" applyProtection="1">
      <alignment horizontal="left" vertical="center" wrapText="1"/>
    </xf>
    <xf numFmtId="0" fontId="68" fillId="0" borderId="3" xfId="2" applyFont="1" applyFill="1" applyBorder="1" applyAlignment="1" applyProtection="1">
      <alignment horizontal="left" vertical="center" wrapText="1"/>
    </xf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 wrapText="1"/>
    </xf>
    <xf numFmtId="0" fontId="26" fillId="0" borderId="5" xfId="2" applyFont="1" applyFill="1" applyBorder="1" applyAlignment="1" applyProtection="1">
      <alignment horizontal="center" vertical="center" wrapText="1"/>
    </xf>
    <xf numFmtId="0" fontId="55" fillId="0" borderId="2" xfId="2" applyFont="1" applyFill="1" applyBorder="1" applyAlignment="1" applyProtection="1">
      <alignment vertical="center" wrapText="1"/>
    </xf>
    <xf numFmtId="0" fontId="55" fillId="0" borderId="3" xfId="2" applyFont="1" applyFill="1" applyBorder="1" applyAlignment="1" applyProtection="1">
      <alignment vertical="center" wrapText="1"/>
    </xf>
    <xf numFmtId="0" fontId="55" fillId="0" borderId="0" xfId="0" applyFont="1" applyBorder="1" applyAlignment="1" applyProtection="1">
      <alignment horizontal="center" wrapText="1"/>
      <protection locked="0"/>
    </xf>
    <xf numFmtId="0" fontId="54" fillId="6" borderId="2" xfId="2" applyFont="1" applyFill="1" applyBorder="1" applyAlignment="1" applyProtection="1">
      <alignment horizontal="left" vertical="center" wrapText="1"/>
    </xf>
    <xf numFmtId="0" fontId="54" fillId="6" borderId="3" xfId="2" applyFont="1" applyFill="1" applyBorder="1" applyAlignment="1" applyProtection="1">
      <alignment horizontal="left" vertical="center" wrapText="1"/>
    </xf>
    <xf numFmtId="0" fontId="8" fillId="0" borderId="5" xfId="2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top" wrapText="1"/>
      <protection locked="0"/>
    </xf>
    <xf numFmtId="0" fontId="62" fillId="0" borderId="9" xfId="0" applyFont="1" applyFill="1" applyBorder="1" applyAlignment="1" applyProtection="1">
      <alignment horizontal="center"/>
      <protection locked="0"/>
    </xf>
    <xf numFmtId="0" fontId="55" fillId="7" borderId="0" xfId="0" applyFont="1" applyFill="1" applyBorder="1" applyAlignment="1" applyProtection="1">
      <alignment horizontal="left" wrapText="1"/>
      <protection locked="0"/>
    </xf>
    <xf numFmtId="0" fontId="57" fillId="2" borderId="9" xfId="2" applyFont="1" applyFill="1" applyBorder="1" applyAlignment="1" applyProtection="1">
      <alignment horizontal="center"/>
      <protection locked="0"/>
    </xf>
    <xf numFmtId="0" fontId="22" fillId="0" borderId="2" xfId="2" applyFont="1" applyFill="1" applyBorder="1" applyAlignment="1" applyProtection="1">
      <alignment horizontal="center" vertical="center"/>
    </xf>
    <xf numFmtId="0" fontId="22" fillId="0" borderId="6" xfId="2" applyFont="1" applyFill="1" applyBorder="1" applyAlignment="1" applyProtection="1">
      <alignment horizontal="center" vertical="center"/>
    </xf>
    <xf numFmtId="0" fontId="27" fillId="0" borderId="5" xfId="2" applyFont="1" applyFill="1" applyBorder="1" applyAlignment="1" applyProtection="1">
      <alignment horizontal="center" vertical="center" wrapText="1"/>
    </xf>
    <xf numFmtId="0" fontId="25" fillId="0" borderId="5" xfId="2" applyFont="1" applyFill="1" applyBorder="1" applyAlignment="1" applyProtection="1">
      <alignment horizontal="center" vertical="center" wrapText="1"/>
    </xf>
    <xf numFmtId="0" fontId="27" fillId="8" borderId="5" xfId="2" applyFont="1" applyFill="1" applyBorder="1" applyAlignment="1" applyProtection="1">
      <alignment horizontal="center" vertical="center" wrapText="1"/>
    </xf>
    <xf numFmtId="0" fontId="14" fillId="0" borderId="5" xfId="2" applyFont="1" applyFill="1" applyBorder="1" applyAlignment="1" applyProtection="1">
      <alignment horizontal="center" vertical="center" wrapText="1"/>
    </xf>
    <xf numFmtId="0" fontId="64" fillId="0" borderId="5" xfId="2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V38"/>
  <sheetViews>
    <sheetView tabSelected="1" zoomScale="40" zoomScaleNormal="40" workbookViewId="0">
      <pane xSplit="2" ySplit="17" topLeftCell="C18" activePane="bottomRight" state="frozen"/>
      <selection pane="topRight" activeCell="C1" sqref="C1"/>
      <selection pane="bottomLeft" activeCell="A18" sqref="A18"/>
      <selection pane="bottomRight" activeCell="A25" sqref="A25"/>
    </sheetView>
  </sheetViews>
  <sheetFormatPr defaultRowHeight="14.4"/>
  <cols>
    <col min="1" max="1" width="73.44140625" customWidth="1"/>
    <col min="2" max="2" width="61.109375" customWidth="1"/>
    <col min="3" max="3" width="37" customWidth="1"/>
    <col min="4" max="4" width="29.77734375" customWidth="1"/>
    <col min="5" max="5" width="39.21875" customWidth="1"/>
    <col min="6" max="6" width="34.33203125" customWidth="1"/>
    <col min="7" max="7" width="39.88671875" customWidth="1"/>
    <col min="8" max="8" width="41.88671875" customWidth="1"/>
    <col min="9" max="9" width="44.5546875" customWidth="1"/>
    <col min="10" max="10" width="44.88671875" customWidth="1"/>
  </cols>
  <sheetData>
    <row r="1" spans="1:27" s="7" customFormat="1" ht="47.4" customHeight="1">
      <c r="A1" s="10"/>
      <c r="B1" s="10"/>
      <c r="C1" s="11"/>
      <c r="D1" s="12"/>
      <c r="E1" s="108" t="s">
        <v>40</v>
      </c>
      <c r="F1" s="108"/>
      <c r="G1" s="108"/>
      <c r="H1" s="108"/>
      <c r="I1" s="108"/>
      <c r="J1" s="25"/>
    </row>
    <row r="2" spans="1:27" s="7" customFormat="1" ht="60" customHeight="1">
      <c r="A2" s="111" t="s">
        <v>41</v>
      </c>
      <c r="B2" s="111"/>
      <c r="C2" s="111"/>
      <c r="D2" s="111"/>
      <c r="E2" s="111"/>
      <c r="F2" s="111"/>
      <c r="G2" s="111"/>
      <c r="H2" s="111"/>
      <c r="I2" s="111"/>
      <c r="J2" s="81"/>
    </row>
    <row r="3" spans="1:27" s="59" customFormat="1" ht="49.2" customHeight="1">
      <c r="A3" s="128"/>
      <c r="B3" s="128"/>
      <c r="C3" s="128"/>
      <c r="D3" s="128"/>
      <c r="E3" s="128"/>
      <c r="F3" s="58"/>
      <c r="G3" s="106"/>
      <c r="H3" s="106"/>
      <c r="I3" s="106"/>
      <c r="J3" s="58"/>
      <c r="K3" s="58"/>
      <c r="L3" s="6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</row>
    <row r="4" spans="1:27" s="7" customFormat="1" ht="42" customHeight="1">
      <c r="A4" s="112" t="s">
        <v>27</v>
      </c>
      <c r="B4" s="112"/>
      <c r="C4" s="112"/>
      <c r="D4" s="112"/>
      <c r="E4" s="112"/>
      <c r="F4" s="85"/>
      <c r="G4" s="112" t="s">
        <v>8</v>
      </c>
      <c r="H4" s="112"/>
      <c r="I4" s="112"/>
      <c r="J4" s="85"/>
      <c r="K4" s="85"/>
      <c r="L4" s="21"/>
      <c r="M4" s="21"/>
      <c r="O4" s="24"/>
      <c r="P4" s="23"/>
      <c r="Q4" s="23"/>
      <c r="R4" s="23"/>
      <c r="S4" s="23"/>
      <c r="T4" s="24"/>
      <c r="U4" s="24"/>
      <c r="V4" s="24"/>
      <c r="W4" s="24"/>
      <c r="X4" s="24"/>
      <c r="Y4" s="24"/>
      <c r="Z4" s="24"/>
      <c r="AA4" s="24"/>
    </row>
    <row r="5" spans="1:27" s="7" customFormat="1" ht="23.25" customHeight="1">
      <c r="A5" s="10"/>
      <c r="B5" s="10"/>
      <c r="D5" s="12"/>
      <c r="E5" s="12"/>
      <c r="F5" s="12"/>
      <c r="G5" s="113"/>
      <c r="H5" s="113"/>
      <c r="I5" s="113"/>
      <c r="J5" s="1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</row>
    <row r="6" spans="1:27" s="7" customFormat="1" ht="99.6" customHeight="1">
      <c r="E6" s="114" t="s">
        <v>42</v>
      </c>
      <c r="F6" s="115"/>
      <c r="G6" s="22"/>
      <c r="H6" s="15"/>
      <c r="J6" s="15"/>
    </row>
    <row r="7" spans="1:27" s="7" customFormat="1" ht="45" customHeight="1">
      <c r="A7" s="13"/>
      <c r="B7" s="13"/>
      <c r="E7" s="114" t="s">
        <v>39</v>
      </c>
      <c r="F7" s="115"/>
      <c r="G7" s="26">
        <f>G18-G6</f>
        <v>0</v>
      </c>
      <c r="H7" s="91" t="e">
        <f>G18/G6</f>
        <v>#DIV/0!</v>
      </c>
      <c r="J7" s="15"/>
    </row>
    <row r="8" spans="1:27" s="7" customFormat="1" ht="52.8" customHeight="1">
      <c r="A8" s="13"/>
      <c r="B8" s="13"/>
      <c r="C8" s="107" t="s">
        <v>43</v>
      </c>
      <c r="D8" s="84"/>
      <c r="G8" s="16"/>
      <c r="H8" s="18"/>
      <c r="I8" s="17"/>
      <c r="J8" s="15"/>
    </row>
    <row r="9" spans="1:27" s="7" customFormat="1" ht="30" customHeight="1">
      <c r="A9" s="13"/>
      <c r="B9" s="13"/>
      <c r="D9" s="16"/>
      <c r="G9" s="16"/>
      <c r="H9" s="18"/>
      <c r="I9" s="17"/>
      <c r="J9" s="15"/>
    </row>
    <row r="10" spans="1:27" s="7" customFormat="1" ht="42" customHeight="1">
      <c r="A10" s="132" t="s">
        <v>33</v>
      </c>
      <c r="B10" s="132" t="s">
        <v>34</v>
      </c>
      <c r="C10" s="129" t="s">
        <v>44</v>
      </c>
      <c r="D10" s="130"/>
      <c r="E10" s="130"/>
      <c r="F10" s="130"/>
      <c r="G10" s="130"/>
      <c r="H10" s="130"/>
      <c r="I10" s="130"/>
      <c r="J10" s="86"/>
    </row>
    <row r="11" spans="1:27" s="7" customFormat="1" ht="69" customHeight="1">
      <c r="A11" s="132"/>
      <c r="B11" s="132"/>
      <c r="C11" s="118" t="s">
        <v>32</v>
      </c>
      <c r="D11" s="118" t="s">
        <v>45</v>
      </c>
      <c r="E11" s="135" t="s">
        <v>46</v>
      </c>
      <c r="F11" s="134" t="s">
        <v>24</v>
      </c>
      <c r="G11" s="133" t="s">
        <v>47</v>
      </c>
      <c r="H11" s="133" t="s">
        <v>48</v>
      </c>
      <c r="I11" s="131" t="s">
        <v>2</v>
      </c>
    </row>
    <row r="12" spans="1:27" s="7" customFormat="1" ht="26.4" customHeight="1">
      <c r="A12" s="132"/>
      <c r="B12" s="132"/>
      <c r="C12" s="118"/>
      <c r="D12" s="118"/>
      <c r="E12" s="135"/>
      <c r="F12" s="134"/>
      <c r="G12" s="133"/>
      <c r="H12" s="133"/>
      <c r="I12" s="131"/>
    </row>
    <row r="13" spans="1:27" s="7" customFormat="1" ht="26.4" customHeight="1">
      <c r="A13" s="132"/>
      <c r="B13" s="132"/>
      <c r="C13" s="118"/>
      <c r="D13" s="118"/>
      <c r="E13" s="135"/>
      <c r="F13" s="134"/>
      <c r="G13" s="133"/>
      <c r="H13" s="133"/>
      <c r="I13" s="131"/>
    </row>
    <row r="14" spans="1:27" s="7" customFormat="1" ht="4.8" customHeight="1">
      <c r="A14" s="132"/>
      <c r="B14" s="132"/>
      <c r="C14" s="118"/>
      <c r="D14" s="118"/>
      <c r="E14" s="135"/>
      <c r="F14" s="134"/>
      <c r="G14" s="133"/>
      <c r="H14" s="133"/>
      <c r="I14" s="131"/>
    </row>
    <row r="15" spans="1:27" s="7" customFormat="1" ht="112.2" customHeight="1">
      <c r="A15" s="132"/>
      <c r="B15" s="132"/>
      <c r="C15" s="118"/>
      <c r="D15" s="118"/>
      <c r="E15" s="135"/>
      <c r="F15" s="134"/>
      <c r="G15" s="133"/>
      <c r="H15" s="133"/>
      <c r="I15" s="131"/>
    </row>
    <row r="16" spans="1:27" s="64" customFormat="1" ht="31.8" customHeight="1">
      <c r="A16" s="124" t="s">
        <v>35</v>
      </c>
      <c r="B16" s="116">
        <v>1</v>
      </c>
      <c r="C16" s="116">
        <v>2</v>
      </c>
      <c r="D16" s="65">
        <v>3</v>
      </c>
      <c r="E16" s="116">
        <v>4</v>
      </c>
      <c r="F16" s="116">
        <v>5</v>
      </c>
      <c r="G16" s="66">
        <v>6</v>
      </c>
      <c r="H16" s="67">
        <v>7</v>
      </c>
      <c r="I16" s="124">
        <v>8</v>
      </c>
    </row>
    <row r="17" spans="1:74" s="64" customFormat="1" ht="31.8" customHeight="1">
      <c r="A17" s="124"/>
      <c r="B17" s="117"/>
      <c r="C17" s="117"/>
      <c r="D17" s="63" t="s">
        <v>28</v>
      </c>
      <c r="E17" s="117"/>
      <c r="F17" s="117"/>
      <c r="G17" s="63" t="s">
        <v>37</v>
      </c>
      <c r="H17" s="61" t="s">
        <v>38</v>
      </c>
      <c r="I17" s="124"/>
    </row>
    <row r="18" spans="1:74" s="27" customFormat="1" ht="42.6" customHeight="1">
      <c r="A18" s="122" t="s">
        <v>1</v>
      </c>
      <c r="B18" s="123"/>
      <c r="C18" s="74" t="s">
        <v>36</v>
      </c>
      <c r="D18" s="119"/>
      <c r="E18" s="120"/>
      <c r="F18" s="29">
        <f>F20+F26</f>
        <v>0</v>
      </c>
      <c r="G18" s="105">
        <f>G20+G26</f>
        <v>0</v>
      </c>
      <c r="H18" s="28">
        <f>H20+H26</f>
        <v>0</v>
      </c>
      <c r="I18" s="30"/>
    </row>
    <row r="19" spans="1:74" s="27" customFormat="1" ht="78.599999999999994" customHeight="1">
      <c r="A19" s="102" t="s">
        <v>0</v>
      </c>
      <c r="B19" s="103"/>
      <c r="C19" s="103"/>
      <c r="D19" s="103"/>
      <c r="E19" s="103"/>
      <c r="F19" s="103"/>
      <c r="G19" s="103"/>
      <c r="H19" s="104"/>
      <c r="I19" s="30"/>
    </row>
    <row r="20" spans="1:74" s="27" customFormat="1" ht="72.599999999999994" customHeight="1">
      <c r="A20" s="70" t="s">
        <v>3</v>
      </c>
      <c r="B20" s="70"/>
      <c r="C20" s="31"/>
      <c r="D20" s="82"/>
      <c r="E20" s="83"/>
      <c r="F20" s="32">
        <f>SUM(F21:F23)</f>
        <v>0</v>
      </c>
      <c r="G20" s="105">
        <f>SUM(G21:G23)</f>
        <v>0</v>
      </c>
      <c r="H20" s="33">
        <f>SUM(H21:H23)</f>
        <v>0</v>
      </c>
      <c r="I20" s="30"/>
    </row>
    <row r="21" spans="1:74" s="38" customFormat="1" ht="58.8" customHeight="1">
      <c r="A21" s="34"/>
      <c r="B21" s="34"/>
      <c r="C21" s="74" t="s">
        <v>36</v>
      </c>
      <c r="D21" s="35">
        <f>$D$8</f>
        <v>0</v>
      </c>
      <c r="E21" s="92"/>
      <c r="F21" s="36"/>
      <c r="G21" s="93">
        <f>E21*F21</f>
        <v>0</v>
      </c>
      <c r="H21" s="37">
        <f>G21*D21/1000</f>
        <v>0</v>
      </c>
      <c r="I21" s="87"/>
    </row>
    <row r="22" spans="1:74" s="38" customFormat="1" ht="58.8" hidden="1" customHeight="1">
      <c r="A22" s="34"/>
      <c r="B22" s="34"/>
      <c r="C22" s="74" t="s">
        <v>36</v>
      </c>
      <c r="D22" s="35">
        <f>$D$8</f>
        <v>0</v>
      </c>
      <c r="E22" s="92"/>
      <c r="F22" s="36"/>
      <c r="G22" s="93">
        <f>E22*F22</f>
        <v>0</v>
      </c>
      <c r="H22" s="37">
        <f>G22*D22/1000</f>
        <v>0</v>
      </c>
      <c r="I22" s="87"/>
    </row>
    <row r="23" spans="1:74" s="44" customFormat="1" ht="32.4" customHeight="1">
      <c r="A23" s="88" t="s">
        <v>7</v>
      </c>
      <c r="B23" s="39"/>
      <c r="C23" s="39"/>
      <c r="D23" s="41"/>
      <c r="E23" s="42"/>
      <c r="F23" s="42"/>
      <c r="G23" s="43"/>
      <c r="H23" s="43"/>
      <c r="I23" s="96"/>
    </row>
    <row r="24" spans="1:74" s="44" customFormat="1" ht="32.4" customHeight="1">
      <c r="A24" s="39"/>
      <c r="B24" s="39"/>
      <c r="C24" s="39"/>
      <c r="D24" s="41"/>
      <c r="E24" s="42"/>
      <c r="F24" s="42"/>
      <c r="G24" s="43"/>
      <c r="H24" s="43"/>
      <c r="I24" s="97"/>
    </row>
    <row r="25" spans="1:74" s="45" customFormat="1" ht="47.4" customHeight="1">
      <c r="A25" s="102" t="s">
        <v>26</v>
      </c>
      <c r="B25" s="103"/>
      <c r="C25" s="103"/>
      <c r="D25" s="103"/>
      <c r="E25" s="103"/>
      <c r="F25" s="103"/>
      <c r="G25" s="103"/>
      <c r="H25" s="104"/>
      <c r="I25" s="30"/>
    </row>
    <row r="26" spans="1:74" s="46" customFormat="1" ht="53.4" customHeight="1">
      <c r="A26" s="72" t="s">
        <v>25</v>
      </c>
      <c r="B26" s="72"/>
      <c r="C26" s="73"/>
      <c r="D26" s="89"/>
      <c r="E26" s="89"/>
      <c r="F26" s="32">
        <f>SUM(F27:F29)</f>
        <v>0</v>
      </c>
      <c r="G26" s="105">
        <f>SUM(G27:G29)</f>
        <v>0</v>
      </c>
      <c r="H26" s="33">
        <f>SUM(H27:H29)</f>
        <v>0</v>
      </c>
      <c r="I26" s="30"/>
    </row>
    <row r="27" spans="1:74" s="62" customFormat="1" ht="54" customHeight="1">
      <c r="A27" s="34"/>
      <c r="B27" s="34"/>
      <c r="C27" s="74" t="s">
        <v>36</v>
      </c>
      <c r="D27" s="35">
        <f>$D$8</f>
        <v>0</v>
      </c>
      <c r="E27" s="92"/>
      <c r="F27" s="36"/>
      <c r="G27" s="93">
        <f t="shared" ref="G27:G28" si="0">E27*F27</f>
        <v>0</v>
      </c>
      <c r="H27" s="37">
        <f t="shared" ref="H27:H28" si="1">G27*D27/1000</f>
        <v>0</v>
      </c>
      <c r="I27" s="30"/>
    </row>
    <row r="28" spans="1:74" s="62" customFormat="1" ht="73.8" hidden="1" customHeight="1">
      <c r="A28" s="34"/>
      <c r="B28" s="34"/>
      <c r="C28" s="74" t="s">
        <v>36</v>
      </c>
      <c r="D28" s="35">
        <f>$D$8</f>
        <v>0</v>
      </c>
      <c r="E28" s="92"/>
      <c r="F28" s="36"/>
      <c r="G28" s="93">
        <f t="shared" si="0"/>
        <v>0</v>
      </c>
      <c r="H28" s="37">
        <f t="shared" si="1"/>
        <v>0</v>
      </c>
      <c r="I28" s="30"/>
    </row>
    <row r="29" spans="1:74" s="44" customFormat="1" ht="32.4" customHeight="1">
      <c r="A29" s="88" t="s">
        <v>7</v>
      </c>
      <c r="B29" s="39"/>
      <c r="C29" s="39"/>
      <c r="D29" s="40"/>
      <c r="E29" s="41"/>
      <c r="F29" s="42"/>
      <c r="G29" s="42"/>
      <c r="H29" s="43"/>
      <c r="I29" s="43"/>
      <c r="J29" s="62"/>
    </row>
    <row r="30" spans="1:74" ht="36.6" customHeight="1">
      <c r="A30" s="47"/>
      <c r="B30" s="47"/>
      <c r="J30" s="8"/>
    </row>
    <row r="31" spans="1:74" ht="18.600000000000001" customHeight="1">
      <c r="A31" s="2"/>
      <c r="B31" s="2"/>
      <c r="J31" s="8"/>
    </row>
    <row r="32" spans="1:74" s="48" customFormat="1" ht="64.2" customHeight="1">
      <c r="A32" s="127" t="s">
        <v>29</v>
      </c>
      <c r="B32" s="127"/>
      <c r="C32" s="127"/>
      <c r="D32" s="126"/>
      <c r="E32" s="126"/>
      <c r="F32" s="126"/>
      <c r="G32" s="55"/>
      <c r="H32" s="100"/>
      <c r="I32" s="100"/>
      <c r="J32" s="99"/>
      <c r="R32" s="49"/>
      <c r="S32" s="49"/>
      <c r="T32" s="49"/>
      <c r="U32" s="49"/>
      <c r="V32" s="49"/>
      <c r="W32" s="50"/>
      <c r="X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</row>
    <row r="33" spans="1:74" s="48" customFormat="1" ht="34.200000000000003" customHeight="1">
      <c r="A33" s="68" t="s">
        <v>4</v>
      </c>
      <c r="B33" s="95"/>
      <c r="C33" s="51"/>
      <c r="D33" s="110" t="s">
        <v>9</v>
      </c>
      <c r="E33" s="110"/>
      <c r="F33" s="110"/>
      <c r="G33" s="94"/>
      <c r="H33" s="110" t="s">
        <v>30</v>
      </c>
      <c r="I33" s="110"/>
      <c r="J33" s="101"/>
      <c r="R33" s="49"/>
      <c r="S33" s="49"/>
      <c r="T33" s="49"/>
      <c r="U33" s="49"/>
      <c r="V33" s="49"/>
      <c r="W33" s="50"/>
      <c r="X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</row>
    <row r="34" spans="1:74" s="48" customFormat="1" ht="20.399999999999999" customHeight="1">
      <c r="A34" s="52"/>
      <c r="B34" s="52"/>
      <c r="C34" s="52"/>
      <c r="D34" s="53"/>
      <c r="E34" s="52"/>
      <c r="F34" s="52"/>
      <c r="G34" s="54"/>
      <c r="O34" s="49"/>
      <c r="P34" s="49"/>
      <c r="Q34" s="49"/>
      <c r="R34" s="49"/>
      <c r="S34" s="49"/>
      <c r="T34" s="50"/>
      <c r="U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</row>
    <row r="35" spans="1:74" s="48" customFormat="1" ht="46.95" customHeight="1">
      <c r="A35" s="109" t="s">
        <v>31</v>
      </c>
      <c r="B35" s="109"/>
      <c r="C35" s="121" t="s">
        <v>10</v>
      </c>
      <c r="D35" s="121"/>
      <c r="E35" s="121" t="s">
        <v>5</v>
      </c>
      <c r="F35" s="121"/>
      <c r="H35" s="109" t="s">
        <v>6</v>
      </c>
      <c r="I35" s="109"/>
      <c r="J35" s="98"/>
      <c r="K35" s="98"/>
      <c r="O35" s="49"/>
      <c r="P35" s="49"/>
      <c r="Q35" s="49"/>
      <c r="R35" s="49"/>
      <c r="S35" s="49"/>
      <c r="T35" s="50"/>
      <c r="U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</row>
    <row r="36" spans="1:74" s="48" customFormat="1" ht="24" customHeight="1">
      <c r="A36" s="52"/>
      <c r="B36" s="52"/>
      <c r="C36" s="125" t="s">
        <v>9</v>
      </c>
      <c r="D36" s="125"/>
      <c r="E36" s="56"/>
      <c r="G36" s="54"/>
      <c r="O36" s="49"/>
      <c r="P36" s="49"/>
      <c r="Q36" s="49"/>
      <c r="R36" s="49"/>
      <c r="S36" s="49"/>
      <c r="T36" s="50"/>
      <c r="U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</row>
    <row r="37" spans="1:74" s="48" customFormat="1" ht="28.95" customHeight="1">
      <c r="A37" s="71"/>
      <c r="B37" s="71"/>
      <c r="C37" s="57"/>
      <c r="M37" s="49"/>
      <c r="N37" s="49"/>
      <c r="O37" s="49"/>
      <c r="P37" s="49"/>
      <c r="Q37" s="49"/>
      <c r="R37" s="50"/>
      <c r="S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</row>
    <row r="38" spans="1:74" s="2" customFormat="1" ht="28.95" customHeight="1">
      <c r="A38" s="69"/>
      <c r="B38" s="69"/>
      <c r="C38" s="9"/>
      <c r="D38" s="4"/>
      <c r="E38" s="1"/>
      <c r="Q38" s="5"/>
      <c r="R38" s="6"/>
      <c r="S38" s="5"/>
      <c r="T38" s="5"/>
      <c r="U38" s="5"/>
      <c r="V38" s="3"/>
      <c r="W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</row>
  </sheetData>
  <sheetProtection password="CF7A" sheet="1" objects="1" scenarios="1" formatColumns="0" formatRows="0"/>
  <mergeCells count="35">
    <mergeCell ref="A3:E3"/>
    <mergeCell ref="A4:E4"/>
    <mergeCell ref="C10:I10"/>
    <mergeCell ref="I11:I15"/>
    <mergeCell ref="I16:I17"/>
    <mergeCell ref="A10:A15"/>
    <mergeCell ref="H11:H15"/>
    <mergeCell ref="F11:F15"/>
    <mergeCell ref="B10:B15"/>
    <mergeCell ref="G11:G15"/>
    <mergeCell ref="E11:E15"/>
    <mergeCell ref="B16:B17"/>
    <mergeCell ref="A16:A17"/>
    <mergeCell ref="C35:D35"/>
    <mergeCell ref="A35:B35"/>
    <mergeCell ref="C36:D36"/>
    <mergeCell ref="D32:F32"/>
    <mergeCell ref="D33:F33"/>
    <mergeCell ref="A32:C32"/>
    <mergeCell ref="E1:I1"/>
    <mergeCell ref="H35:I35"/>
    <mergeCell ref="H33:I33"/>
    <mergeCell ref="A2:I2"/>
    <mergeCell ref="G4:I4"/>
    <mergeCell ref="G5:I5"/>
    <mergeCell ref="E6:F6"/>
    <mergeCell ref="E7:F7"/>
    <mergeCell ref="E16:E17"/>
    <mergeCell ref="C16:C17"/>
    <mergeCell ref="C11:C15"/>
    <mergeCell ref="D11:D15"/>
    <mergeCell ref="F16:F17"/>
    <mergeCell ref="D18:E18"/>
    <mergeCell ref="E35:F35"/>
    <mergeCell ref="A18:B18"/>
  </mergeCells>
  <dataValidations count="1">
    <dataValidation type="list" allowBlank="1" showInputMessage="1" showErrorMessage="1" sqref="D29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9" scale="35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M11"/>
  <sheetViews>
    <sheetView topLeftCell="A4" zoomScale="80" zoomScaleNormal="80" workbookViewId="0">
      <selection activeCell="D6" sqref="D6"/>
    </sheetView>
  </sheetViews>
  <sheetFormatPr defaultRowHeight="42.6" customHeight="1"/>
  <cols>
    <col min="1" max="1" width="20.44140625" customWidth="1"/>
    <col min="2" max="2" width="69.77734375" customWidth="1"/>
    <col min="3" max="3" width="20.5546875" customWidth="1"/>
    <col min="4" max="4" width="26.109375" customWidth="1"/>
    <col min="5" max="5" width="23.44140625" hidden="1" customWidth="1"/>
    <col min="6" max="7" width="23.44140625" customWidth="1"/>
  </cols>
  <sheetData>
    <row r="1" spans="1:13" ht="79.8" customHeight="1">
      <c r="A1" s="136" t="s">
        <v>23</v>
      </c>
      <c r="B1" s="136"/>
      <c r="C1" s="136"/>
      <c r="D1" s="136"/>
      <c r="E1" s="136"/>
      <c r="F1" s="76"/>
      <c r="G1" s="76"/>
      <c r="J1" s="78"/>
    </row>
    <row r="2" spans="1:13" ht="27" customHeight="1">
      <c r="A2" s="20"/>
      <c r="H2" s="19"/>
      <c r="I2" s="19"/>
      <c r="J2" s="77"/>
      <c r="K2" s="19"/>
      <c r="L2" s="19"/>
      <c r="M2" s="19"/>
    </row>
    <row r="3" spans="1:13" ht="43.2" customHeight="1">
      <c r="A3" s="137" t="s">
        <v>11</v>
      </c>
      <c r="B3" s="137" t="s">
        <v>12</v>
      </c>
      <c r="C3" s="137" t="s">
        <v>13</v>
      </c>
      <c r="D3" s="137" t="s">
        <v>14</v>
      </c>
      <c r="E3" s="137"/>
      <c r="J3" s="77"/>
    </row>
    <row r="4" spans="1:13" ht="58.2" customHeight="1">
      <c r="A4" s="137"/>
      <c r="B4" s="137"/>
      <c r="C4" s="137"/>
      <c r="D4" s="137"/>
      <c r="E4" s="137"/>
      <c r="J4" s="77"/>
    </row>
    <row r="5" spans="1:13" ht="81" customHeight="1">
      <c r="A5" s="137" t="s">
        <v>15</v>
      </c>
      <c r="B5" s="79" t="s">
        <v>16</v>
      </c>
      <c r="C5" s="75" t="s">
        <v>17</v>
      </c>
      <c r="D5" s="75">
        <v>2.61</v>
      </c>
      <c r="E5" s="75">
        <f>D5/12</f>
        <v>0.2175</v>
      </c>
    </row>
    <row r="6" spans="1:13" ht="84.6" customHeight="1">
      <c r="A6" s="137"/>
      <c r="B6" s="79" t="s">
        <v>18</v>
      </c>
      <c r="C6" s="75" t="s">
        <v>17</v>
      </c>
      <c r="D6" s="138">
        <v>3</v>
      </c>
      <c r="E6" s="80">
        <f t="shared" ref="E6:E10" si="0">D6/12</f>
        <v>0.25</v>
      </c>
    </row>
    <row r="7" spans="1:13" ht="64.2" customHeight="1">
      <c r="A7" s="137"/>
      <c r="B7" s="79" t="s">
        <v>19</v>
      </c>
      <c r="C7" s="75" t="s">
        <v>17</v>
      </c>
      <c r="D7" s="75">
        <v>2.61</v>
      </c>
      <c r="E7" s="75">
        <f t="shared" si="0"/>
        <v>0.2175</v>
      </c>
    </row>
    <row r="8" spans="1:13" ht="76.8" customHeight="1">
      <c r="A8" s="137"/>
      <c r="B8" s="79" t="s">
        <v>20</v>
      </c>
      <c r="C8" s="75" t="s">
        <v>17</v>
      </c>
      <c r="D8" s="75">
        <v>1.56</v>
      </c>
      <c r="E8" s="80">
        <f t="shared" si="0"/>
        <v>0.13</v>
      </c>
    </row>
    <row r="9" spans="1:13" ht="79.8" customHeight="1">
      <c r="A9" s="137"/>
      <c r="B9" s="79" t="s">
        <v>21</v>
      </c>
      <c r="C9" s="75" t="s">
        <v>17</v>
      </c>
      <c r="D9" s="75">
        <v>3.07</v>
      </c>
      <c r="E9" s="80">
        <f t="shared" si="0"/>
        <v>0.2558333333333333</v>
      </c>
    </row>
    <row r="10" spans="1:13" ht="61.8" customHeight="1">
      <c r="A10" s="137"/>
      <c r="B10" s="79" t="s">
        <v>22</v>
      </c>
      <c r="C10" s="75" t="s">
        <v>17</v>
      </c>
      <c r="D10" s="75">
        <v>1.56</v>
      </c>
      <c r="E10" s="80">
        <f t="shared" si="0"/>
        <v>0.13</v>
      </c>
    </row>
    <row r="11" spans="1:13" ht="79.8" customHeight="1"/>
  </sheetData>
  <mergeCells count="6">
    <mergeCell ref="A1:E1"/>
    <mergeCell ref="A5:A10"/>
    <mergeCell ref="A3:A4"/>
    <mergeCell ref="B3:B4"/>
    <mergeCell ref="C3:C4"/>
    <mergeCell ref="D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ТКО</vt:lpstr>
      <vt:lpstr>нормативы ТКО</vt:lpstr>
      <vt:lpstr>ТКО!Заголовки_для_печати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2023-01-30T10:29:05Z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